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ui1.sharepoint.com/sites/EUI-LIFECOASE/Shared Documents/General/WP4 - Indicators based monitoring/Indicators + note/"/>
    </mc:Choice>
  </mc:AlternateContent>
  <xr:revisionPtr revIDLastSave="0" documentId="8_{EC9BB3B9-4393-4D70-95E2-11DF8062DCA1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Environmental Indicators" sheetId="8" r:id="rId1"/>
    <sheet name="Economic Indicators" sheetId="3" r:id="rId2"/>
    <sheet name="Information" sheetId="2" r:id="rId3"/>
    <sheet name="NAs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3" l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12" i="8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64" i="6"/>
  <c r="AX65" i="6"/>
  <c r="AX66" i="6"/>
  <c r="AX67" i="6"/>
  <c r="AX68" i="6"/>
  <c r="AX69" i="6"/>
  <c r="AX70" i="6"/>
  <c r="AX71" i="6"/>
  <c r="AX72" i="6"/>
  <c r="AX73" i="6"/>
  <c r="AX74" i="6"/>
  <c r="AX75" i="6"/>
  <c r="AX76" i="6"/>
  <c r="AX77" i="6"/>
  <c r="AX78" i="6"/>
  <c r="AX79" i="6"/>
  <c r="AX80" i="6"/>
  <c r="AX81" i="6"/>
  <c r="AX82" i="6"/>
  <c r="AX83" i="6"/>
  <c r="AX14" i="6"/>
  <c r="AU15" i="6"/>
  <c r="AU16" i="6"/>
  <c r="AU17" i="6"/>
  <c r="AU18" i="6"/>
  <c r="AU19" i="6"/>
  <c r="AU20" i="6"/>
  <c r="AU21" i="6"/>
  <c r="AU22" i="6"/>
  <c r="AU23" i="6"/>
  <c r="AU24" i="6"/>
  <c r="AU25" i="6"/>
  <c r="AU26" i="6"/>
  <c r="AU27" i="6"/>
  <c r="AU2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U48" i="6"/>
  <c r="AU49" i="6"/>
  <c r="AU50" i="6"/>
  <c r="AU51" i="6"/>
  <c r="AU52" i="6"/>
  <c r="AU53" i="6"/>
  <c r="AU54" i="6"/>
  <c r="AU55" i="6"/>
  <c r="AU56" i="6"/>
  <c r="AU57" i="6"/>
  <c r="AU58" i="6"/>
  <c r="AU59" i="6"/>
  <c r="AU60" i="6"/>
  <c r="AU61" i="6"/>
  <c r="AU62" i="6"/>
  <c r="AU63" i="6"/>
  <c r="AU64" i="6"/>
  <c r="AU65" i="6"/>
  <c r="AU66" i="6"/>
  <c r="AU67" i="6"/>
  <c r="AU68" i="6"/>
  <c r="AU69" i="6"/>
  <c r="AU70" i="6"/>
  <c r="AU71" i="6"/>
  <c r="AU72" i="6"/>
  <c r="AU73" i="6"/>
  <c r="AU74" i="6"/>
  <c r="AU75" i="6"/>
  <c r="AU76" i="6"/>
  <c r="AU77" i="6"/>
  <c r="AU78" i="6"/>
  <c r="AU79" i="6"/>
  <c r="AU80" i="6"/>
  <c r="AU81" i="6"/>
  <c r="AU82" i="6"/>
  <c r="AU83" i="6"/>
  <c r="AU14" i="6"/>
  <c r="AR15" i="6"/>
  <c r="AR16" i="6"/>
  <c r="AR17" i="6"/>
  <c r="AR18" i="6"/>
  <c r="AR19" i="6"/>
  <c r="AR20" i="6"/>
  <c r="AR21" i="6"/>
  <c r="AR22" i="6"/>
  <c r="AR23" i="6"/>
  <c r="AR24" i="6"/>
  <c r="AR25" i="6"/>
  <c r="AR26" i="6"/>
  <c r="AR27" i="6"/>
  <c r="AR2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49" i="6"/>
  <c r="AR50" i="6"/>
  <c r="AR51" i="6"/>
  <c r="AR52" i="6"/>
  <c r="AR53" i="6"/>
  <c r="AR54" i="6"/>
  <c r="AR55" i="6"/>
  <c r="AR56" i="6"/>
  <c r="AR57" i="6"/>
  <c r="AR58" i="6"/>
  <c r="AR59" i="6"/>
  <c r="AR60" i="6"/>
  <c r="AR61" i="6"/>
  <c r="AR62" i="6"/>
  <c r="AR63" i="6"/>
  <c r="AR64" i="6"/>
  <c r="AR65" i="6"/>
  <c r="AR66" i="6"/>
  <c r="AR67" i="6"/>
  <c r="AR68" i="6"/>
  <c r="AR69" i="6"/>
  <c r="AR70" i="6"/>
  <c r="AR71" i="6"/>
  <c r="AR72" i="6"/>
  <c r="AR73" i="6"/>
  <c r="AR74" i="6"/>
  <c r="AR75" i="6"/>
  <c r="AR76" i="6"/>
  <c r="AR77" i="6"/>
  <c r="AR78" i="6"/>
  <c r="AR79" i="6"/>
  <c r="AR80" i="6"/>
  <c r="AR81" i="6"/>
  <c r="AR82" i="6"/>
  <c r="AR83" i="6"/>
  <c r="AR14" i="6"/>
  <c r="AO83" i="6"/>
  <c r="AO82" i="6"/>
  <c r="AO81" i="6"/>
  <c r="AO80" i="6"/>
  <c r="AO79" i="6"/>
  <c r="AO78" i="6"/>
  <c r="AO77" i="6"/>
  <c r="AO76" i="6"/>
  <c r="AO75" i="6"/>
  <c r="AO74" i="6"/>
  <c r="AO73" i="6"/>
  <c r="AO72" i="6"/>
  <c r="AO71" i="6"/>
  <c r="AO70" i="6"/>
  <c r="AO69" i="6"/>
  <c r="AO68" i="6"/>
  <c r="AO67" i="6"/>
  <c r="AO66" i="6"/>
  <c r="AO65" i="6"/>
  <c r="AO64" i="6"/>
  <c r="AO63" i="6"/>
  <c r="AO62" i="6"/>
  <c r="AO61" i="6"/>
  <c r="AO60" i="6"/>
  <c r="AO59" i="6"/>
  <c r="AO58" i="6"/>
  <c r="AO57" i="6"/>
  <c r="AO56" i="6"/>
  <c r="AO55" i="6"/>
  <c r="AO54" i="6"/>
  <c r="AO53" i="6"/>
  <c r="AO52" i="6"/>
  <c r="AO51" i="6"/>
  <c r="AO50" i="6"/>
  <c r="AO49" i="6"/>
  <c r="AO48" i="6"/>
  <c r="AO47" i="6"/>
  <c r="AO46" i="6"/>
  <c r="AO45" i="6"/>
  <c r="AO44" i="6"/>
  <c r="AO43" i="6"/>
  <c r="AO42" i="6"/>
  <c r="AO41" i="6"/>
  <c r="AO40" i="6"/>
  <c r="AO39" i="6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4" i="6"/>
  <c r="AO23" i="6"/>
  <c r="AO22" i="6"/>
  <c r="AO21" i="6"/>
  <c r="AO20" i="6"/>
  <c r="AO19" i="6"/>
  <c r="AO18" i="6"/>
  <c r="AO17" i="6"/>
  <c r="AO16" i="6"/>
  <c r="AO15" i="6"/>
  <c r="AO14" i="6"/>
  <c r="AI83" i="6"/>
  <c r="AI82" i="6"/>
  <c r="AI81" i="6"/>
  <c r="AI80" i="6"/>
  <c r="AI79" i="6"/>
  <c r="AI78" i="6"/>
  <c r="AI77" i="6"/>
  <c r="AI76" i="6"/>
  <c r="AI75" i="6"/>
  <c r="AI74" i="6"/>
  <c r="AI73" i="6"/>
  <c r="AI72" i="6"/>
  <c r="AI71" i="6"/>
  <c r="AI70" i="6"/>
  <c r="AI69" i="6"/>
  <c r="AI68" i="6"/>
  <c r="AI67" i="6"/>
  <c r="AI66" i="6"/>
  <c r="AI65" i="6"/>
  <c r="AI64" i="6"/>
  <c r="AI63" i="6"/>
  <c r="AI62" i="6"/>
  <c r="AI61" i="6"/>
  <c r="AI60" i="6"/>
  <c r="AI59" i="6"/>
  <c r="AI58" i="6"/>
  <c r="AI57" i="6"/>
  <c r="AI56" i="6"/>
  <c r="AI55" i="6"/>
  <c r="AI54" i="6"/>
  <c r="AI53" i="6"/>
  <c r="AI52" i="6"/>
  <c r="AI51" i="6"/>
  <c r="AI50" i="6"/>
  <c r="AI49" i="6"/>
  <c r="AI48" i="6"/>
  <c r="AI47" i="6"/>
  <c r="AI46" i="6"/>
  <c r="AI45" i="6"/>
  <c r="AI44" i="6"/>
  <c r="AI43" i="6"/>
  <c r="AI42" i="6"/>
  <c r="AI41" i="6"/>
  <c r="AI40" i="6"/>
  <c r="AI39" i="6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4" i="6"/>
  <c r="AI23" i="6"/>
  <c r="AI22" i="6"/>
  <c r="AI21" i="6"/>
  <c r="AI20" i="6"/>
  <c r="AI19" i="6"/>
  <c r="AI18" i="6"/>
  <c r="AI17" i="6"/>
  <c r="AI16" i="6"/>
  <c r="AI15" i="6"/>
  <c r="AI14" i="6"/>
  <c r="AC15" i="6"/>
  <c r="AC16" i="6"/>
  <c r="AC17" i="6"/>
  <c r="AC18" i="6"/>
  <c r="AC19" i="6"/>
  <c r="AC20" i="6"/>
  <c r="AC21" i="6"/>
  <c r="AC22" i="6"/>
  <c r="AC23" i="6"/>
  <c r="AC24" i="6"/>
  <c r="AC25" i="6"/>
  <c r="AC26" i="6"/>
  <c r="AC27" i="6"/>
  <c r="AC28" i="6"/>
  <c r="AC29" i="6"/>
  <c r="AC30" i="6"/>
  <c r="AC31" i="6"/>
  <c r="AC32" i="6"/>
  <c r="AC33" i="6"/>
  <c r="AC34" i="6"/>
  <c r="AC35" i="6"/>
  <c r="AC36" i="6"/>
  <c r="AC37" i="6"/>
  <c r="AC38" i="6"/>
  <c r="AC39" i="6"/>
  <c r="AC40" i="6"/>
  <c r="AC41" i="6"/>
  <c r="AC42" i="6"/>
  <c r="AC43" i="6"/>
  <c r="AC44" i="6"/>
  <c r="AC45" i="6"/>
  <c r="AC46" i="6"/>
  <c r="AC47" i="6"/>
  <c r="AC48" i="6"/>
  <c r="AC49" i="6"/>
  <c r="AC50" i="6"/>
  <c r="AC51" i="6"/>
  <c r="AC52" i="6"/>
  <c r="AC53" i="6"/>
  <c r="AC54" i="6"/>
  <c r="AC55" i="6"/>
  <c r="AC56" i="6"/>
  <c r="AC57" i="6"/>
  <c r="AC58" i="6"/>
  <c r="AC59" i="6"/>
  <c r="AC60" i="6"/>
  <c r="AC61" i="6"/>
  <c r="AC62" i="6"/>
  <c r="AC63" i="6"/>
  <c r="AC64" i="6"/>
  <c r="AC65" i="6"/>
  <c r="AC66" i="6"/>
  <c r="AC67" i="6"/>
  <c r="AC68" i="6"/>
  <c r="AC69" i="6"/>
  <c r="AC70" i="6"/>
  <c r="AC71" i="6"/>
  <c r="AC72" i="6"/>
  <c r="AC73" i="6"/>
  <c r="AC74" i="6"/>
  <c r="AC75" i="6"/>
  <c r="AC76" i="6"/>
  <c r="AC77" i="6"/>
  <c r="AC78" i="6"/>
  <c r="AC79" i="6"/>
  <c r="AC80" i="6"/>
  <c r="AC81" i="6"/>
  <c r="AC82" i="6"/>
  <c r="AC83" i="6"/>
  <c r="AC14" i="6"/>
  <c r="AL15" i="6"/>
  <c r="AL16" i="6"/>
  <c r="AL17" i="6"/>
  <c r="AL18" i="6"/>
  <c r="AL19" i="6"/>
  <c r="AL20" i="6"/>
  <c r="AL21" i="6"/>
  <c r="AL22" i="6"/>
  <c r="AL23" i="6"/>
  <c r="AL24" i="6"/>
  <c r="AL25" i="6"/>
  <c r="AL26" i="6"/>
  <c r="AL27" i="6"/>
  <c r="AL28" i="6"/>
  <c r="AL29" i="6"/>
  <c r="AL30" i="6"/>
  <c r="AL31" i="6"/>
  <c r="AL32" i="6"/>
  <c r="AL33" i="6"/>
  <c r="AL34" i="6"/>
  <c r="AL35" i="6"/>
  <c r="AL36" i="6"/>
  <c r="AL37" i="6"/>
  <c r="AL38" i="6"/>
  <c r="AL39" i="6"/>
  <c r="AL40" i="6"/>
  <c r="AL41" i="6"/>
  <c r="AL42" i="6"/>
  <c r="AL43" i="6"/>
  <c r="AL44" i="6"/>
  <c r="AL45" i="6"/>
  <c r="AL46" i="6"/>
  <c r="AL47" i="6"/>
  <c r="AL48" i="6"/>
  <c r="AL49" i="6"/>
  <c r="AL50" i="6"/>
  <c r="AL51" i="6"/>
  <c r="AL52" i="6"/>
  <c r="AL53" i="6"/>
  <c r="AL54" i="6"/>
  <c r="AL55" i="6"/>
  <c r="AL56" i="6"/>
  <c r="AL57" i="6"/>
  <c r="AL58" i="6"/>
  <c r="AL59" i="6"/>
  <c r="AL60" i="6"/>
  <c r="AL61" i="6"/>
  <c r="AL62" i="6"/>
  <c r="AL63" i="6"/>
  <c r="AL64" i="6"/>
  <c r="AL65" i="6"/>
  <c r="AL66" i="6"/>
  <c r="AL67" i="6"/>
  <c r="AL68" i="6"/>
  <c r="AL69" i="6"/>
  <c r="AL70" i="6"/>
  <c r="AL71" i="6"/>
  <c r="AL72" i="6"/>
  <c r="AL73" i="6"/>
  <c r="AL74" i="6"/>
  <c r="AL75" i="6"/>
  <c r="AL76" i="6"/>
  <c r="AL77" i="6"/>
  <c r="AL78" i="6"/>
  <c r="AL79" i="6"/>
  <c r="AL80" i="6"/>
  <c r="AL81" i="6"/>
  <c r="AL82" i="6"/>
  <c r="AL83" i="6"/>
  <c r="AL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29" i="6"/>
  <c r="Z30" i="6"/>
  <c r="Z31" i="6"/>
  <c r="Z32" i="6"/>
  <c r="Z33" i="6"/>
  <c r="Z34" i="6"/>
  <c r="Z35" i="6"/>
  <c r="Z36" i="6"/>
  <c r="Z37" i="6"/>
  <c r="Z38" i="6"/>
  <c r="Z39" i="6"/>
  <c r="Z40" i="6"/>
  <c r="Z41" i="6"/>
  <c r="Z42" i="6"/>
  <c r="Z43" i="6"/>
  <c r="Z44" i="6"/>
  <c r="Z45" i="6"/>
  <c r="Z46" i="6"/>
  <c r="Z47" i="6"/>
  <c r="Z48" i="6"/>
  <c r="Z49" i="6"/>
  <c r="Z50" i="6"/>
  <c r="Z51" i="6"/>
  <c r="Z52" i="6"/>
  <c r="Z53" i="6"/>
  <c r="Z54" i="6"/>
  <c r="Z55" i="6"/>
  <c r="Z56" i="6"/>
  <c r="Z57" i="6"/>
  <c r="Z58" i="6"/>
  <c r="Z59" i="6"/>
  <c r="Z60" i="6"/>
  <c r="Z61" i="6"/>
  <c r="Z62" i="6"/>
  <c r="Z63" i="6"/>
  <c r="Z64" i="6"/>
  <c r="Z65" i="6"/>
  <c r="Z66" i="6"/>
  <c r="Z67" i="6"/>
  <c r="Z68" i="6"/>
  <c r="Z69" i="6"/>
  <c r="Z70" i="6"/>
  <c r="Z71" i="6"/>
  <c r="Z72" i="6"/>
  <c r="Z73" i="6"/>
  <c r="Z74" i="6"/>
  <c r="Z75" i="6"/>
  <c r="Z76" i="6"/>
  <c r="Z77" i="6"/>
  <c r="Z78" i="6"/>
  <c r="Z79" i="6"/>
  <c r="Z80" i="6"/>
  <c r="Z81" i="6"/>
  <c r="Z82" i="6"/>
  <c r="Z83" i="6"/>
  <c r="Z14" i="6"/>
  <c r="T15" i="6"/>
  <c r="T16" i="6"/>
  <c r="T17" i="6"/>
  <c r="T18" i="6"/>
  <c r="T19" i="6"/>
  <c r="T20" i="6"/>
  <c r="T21" i="6"/>
  <c r="T22" i="6"/>
  <c r="T23" i="6"/>
  <c r="T14" i="6"/>
  <c r="O15" i="6"/>
  <c r="O16" i="6"/>
  <c r="O17" i="6"/>
  <c r="O18" i="6"/>
  <c r="O19" i="6"/>
  <c r="O20" i="6"/>
  <c r="O21" i="6"/>
  <c r="O22" i="6"/>
  <c r="O23" i="6"/>
  <c r="O14" i="6"/>
  <c r="A12" i="3"/>
  <c r="A13" i="3" s="1"/>
  <c r="A14" i="3" s="1"/>
  <c r="A15" i="3" s="1"/>
  <c r="A16" i="3" s="1"/>
  <c r="A17" i="3" s="1"/>
  <c r="A18" i="3" s="1"/>
  <c r="A19" i="3" s="1"/>
  <c r="A20" i="3" s="1"/>
</calcChain>
</file>

<file path=xl/sharedStrings.xml><?xml version="1.0" encoding="utf-8"?>
<sst xmlns="http://schemas.openxmlformats.org/spreadsheetml/2006/main" count="301" uniqueCount="61">
  <si>
    <t>LIFE COASE – Collaborative Observatory for ASsessment of the EU ETS</t>
  </si>
  <si>
    <t>Environmental and Economic Indicators</t>
  </si>
  <si>
    <t>Deliverable 4.1</t>
  </si>
  <si>
    <t>id</t>
  </si>
  <si>
    <t>sector</t>
  </si>
  <si>
    <t>year</t>
  </si>
  <si>
    <t>EUETS_Emissions</t>
  </si>
  <si>
    <t>Emissions_coverage_ratio</t>
  </si>
  <si>
    <t>Employees_coverage_ratio</t>
  </si>
  <si>
    <t>Tangible_assets_coverage_ratio</t>
  </si>
  <si>
    <t>Electricity and Heat</t>
  </si>
  <si>
    <t>Manufacturing Industries and Construction</t>
  </si>
  <si>
    <t>Petroleum and Coke</t>
  </si>
  <si>
    <t>Name</t>
  </si>
  <si>
    <t>Description</t>
  </si>
  <si>
    <t>Coding</t>
  </si>
  <si>
    <t>Unit</t>
  </si>
  <si>
    <t>Dataset numerical identifier of the indicator for a given year and sector</t>
  </si>
  <si>
    <t>Absolute value</t>
  </si>
  <si>
    <t>-</t>
  </si>
  <si>
    <t>Sector</t>
  </si>
  <si>
    <t>Name of the activity category</t>
  </si>
  <si>
    <t>Categorical value</t>
  </si>
  <si>
    <t>Year</t>
  </si>
  <si>
    <t>Name of the indicator</t>
  </si>
  <si>
    <t>Numerical value</t>
  </si>
  <si>
    <t>tCO2e</t>
  </si>
  <si>
    <t>%</t>
  </si>
  <si>
    <t>ALL FIRMS</t>
  </si>
  <si>
    <t>Installation level</t>
  </si>
  <si>
    <t>Emissions level</t>
  </si>
  <si>
    <t>Other</t>
  </si>
  <si>
    <t>Operating_Revenue_coverage_ratio</t>
  </si>
  <si>
    <t>Basic Metals</t>
  </si>
  <si>
    <t>Chemicals</t>
  </si>
  <si>
    <t>Pulp and Paper</t>
  </si>
  <si>
    <t xml:space="preserve">Non-metallic Minerals </t>
  </si>
  <si>
    <t>Environmental indicators &amp; missing data</t>
  </si>
  <si>
    <t>Total
emissions</t>
  </si>
  <si>
    <t>Total number of
installations</t>
  </si>
  <si>
    <t>Number of installation</t>
  </si>
  <si>
    <t>Total emissions</t>
  </si>
  <si>
    <t>Economic indicators &amp; missing data*</t>
  </si>
  <si>
    <t>Final sample (%)</t>
  </si>
  <si>
    <t>ETS firms</t>
  </si>
  <si>
    <t>Employees</t>
  </si>
  <si>
    <t>Number of firms</t>
  </si>
  <si>
    <t>Operating revenue</t>
  </si>
  <si>
    <t>Tangible assets</t>
  </si>
  <si>
    <t>Non-metallic Minerals</t>
  </si>
  <si>
    <t>Firm level</t>
  </si>
  <si>
    <t>with
reported NACE</t>
  </si>
  <si>
    <t>with reported NACE</t>
  </si>
  <si>
    <t>with a JRC Orbis BvD ID</t>
  </si>
  <si>
    <t>matched on Orbis</t>
  </si>
  <si>
    <t>with NACE reported on Orbis</t>
  </si>
  <si>
    <t>* missing data is due to the active EU ETS installation not matched on Orbis; NACE not reported on Orbis; or from missing values in the economic variables retrieved from Orbis. (The missing values from Orbis are reported in the table on the right.)</t>
  </si>
  <si>
    <t>Orbis NAs</t>
  </si>
  <si>
    <t>without missing value</t>
  </si>
  <si>
    <t>Note: the Orbis data for the Petroleum &amp; Coke sector contains some inconsistencies. The Employement coverage ratio for this sector is therefore not included.
The same holds for the tangible assets coverage ratio in 2022.</t>
  </si>
  <si>
    <t>Final ETS sample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</si>
</sst>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5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1" applyFont="1" applyFill="1" applyBorder="1" applyAlignment="1">
      <alignment horizontal="center" wrapText="1"/>
    </xf>
    <xf numFmtId="0" fontId="4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0" fontId="5" fillId="0" borderId="0" xfId="0" applyFont="1" applyAlignment="1">
      <alignment horizontal="center" vertical="center" wrapText="1"/>
    </xf>
    <xf numFmtId="0" fontId="8" fillId="0" borderId="0" xfId="0" applyFont="1"/>
    <xf numFmtId="0" fontId="0" fillId="0" borderId="4" xfId="0" applyBorder="1"/>
    <xf numFmtId="0" fontId="7" fillId="0" borderId="0" xfId="0" applyFont="1"/>
    <xf numFmtId="0" fontId="2" fillId="0" borderId="0" xfId="0" applyFont="1" applyAlignment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2" fontId="0" fillId="0" borderId="1" xfId="0" applyNumberFormat="1" applyBorder="1"/>
    <xf numFmtId="0" fontId="0" fillId="0" borderId="0" xfId="0" applyAlignment="1">
      <alignment horizontal="center" vertical="center"/>
    </xf>
    <xf numFmtId="0" fontId="0" fillId="0" borderId="10" xfId="0" applyBorder="1"/>
    <xf numFmtId="0" fontId="6" fillId="0" borderId="1" xfId="0" applyFont="1" applyBorder="1" applyAlignment="1">
      <alignment horizontal="center" vertical="center" wrapText="1"/>
    </xf>
    <xf numFmtId="0" fontId="0" fillId="0" borderId="11" xfId="0" applyBorder="1"/>
    <xf numFmtId="2" fontId="0" fillId="0" borderId="5" xfId="0" applyNumberFormat="1" applyBorder="1"/>
    <xf numFmtId="0" fontId="6" fillId="0" borderId="0" xfId="0" applyFont="1" applyAlignment="1">
      <alignment horizontal="center" vertical="center" wrapText="1"/>
    </xf>
    <xf numFmtId="2" fontId="0" fillId="0" borderId="10" xfId="0" applyNumberFormat="1" applyBorder="1"/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2" fontId="0" fillId="0" borderId="17" xfId="0" applyNumberFormat="1" applyBorder="1"/>
    <xf numFmtId="0" fontId="0" fillId="0" borderId="18" xfId="0" applyBorder="1"/>
    <xf numFmtId="0" fontId="0" fillId="0" borderId="19" xfId="0" applyBorder="1"/>
    <xf numFmtId="2" fontId="0" fillId="0" borderId="20" xfId="0" applyNumberFormat="1" applyBorder="1"/>
    <xf numFmtId="2" fontId="0" fillId="0" borderId="21" xfId="0" applyNumberFormat="1" applyBorder="1"/>
    <xf numFmtId="2" fontId="0" fillId="0" borderId="19" xfId="0" applyNumberFormat="1" applyBorder="1"/>
    <xf numFmtId="0" fontId="0" fillId="0" borderId="32" xfId="0" applyBorder="1"/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2" fontId="9" fillId="0" borderId="0" xfId="0" applyNumberFormat="1" applyFont="1"/>
    <xf numFmtId="2" fontId="9" fillId="0" borderId="10" xfId="0" applyNumberFormat="1" applyFont="1" applyBorder="1"/>
    <xf numFmtId="0" fontId="0" fillId="0" borderId="9" xfId="0" applyBorder="1"/>
    <xf numFmtId="2" fontId="0" fillId="0" borderId="9" xfId="0" applyNumberFormat="1" applyBorder="1"/>
    <xf numFmtId="2" fontId="9" fillId="0" borderId="9" xfId="0" applyNumberFormat="1" applyFont="1" applyBorder="1"/>
    <xf numFmtId="2" fontId="0" fillId="3" borderId="10" xfId="0" applyNumberFormat="1" applyFill="1" applyBorder="1"/>
    <xf numFmtId="2" fontId="0" fillId="3" borderId="0" xfId="0" applyNumberFormat="1" applyFill="1"/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6" fillId="0" borderId="1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501650</xdr:colOff>
      <xdr:row>4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FCAC1F-5982-4547-8BB2-EED2D8698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11250" cy="889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4</xdr:row>
      <xdr:rowOff>130175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1E8223-59D0-4B44-B02A-9C43D400D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14425" cy="885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4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489C1E-1762-482C-A98F-8EC2B5181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14425" cy="8858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419100</xdr:colOff>
      <xdr:row>4</xdr:row>
      <xdr:rowOff>133350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ACD2BF7-CC74-435B-982F-345E3C136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9350" cy="889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ACD2D-6B16-4D28-A751-BE46FE79A7D7}">
  <dimension ref="A1:E49"/>
  <sheetViews>
    <sheetView tabSelected="1" zoomScaleNormal="100" workbookViewId="0">
      <pane xSplit="3" ySplit="10" topLeftCell="D11" activePane="bottomRight" state="frozen"/>
      <selection pane="topRight" activeCell="D1" sqref="D1"/>
      <selection pane="bottomLeft" activeCell="A10" sqref="A10"/>
      <selection pane="bottomRight"/>
    </sheetView>
  </sheetViews>
  <sheetFormatPr defaultRowHeight="15" customHeight="1" x14ac:dyDescent="0.35"/>
  <cols>
    <col min="2" max="2" width="37.54296875" bestFit="1" customWidth="1"/>
    <col min="3" max="3" width="7.1796875" customWidth="1"/>
    <col min="4" max="4" width="21.453125" customWidth="1"/>
    <col min="5" max="5" width="19.453125" customWidth="1"/>
  </cols>
  <sheetData>
    <row r="1" spans="1:5" ht="14.5" x14ac:dyDescent="0.35"/>
    <row r="5" spans="1:5" ht="14.5" x14ac:dyDescent="0.35"/>
    <row r="6" spans="1:5" ht="26.15" customHeight="1" x14ac:dyDescent="0.55000000000000004">
      <c r="A6" s="45" t="s">
        <v>0</v>
      </c>
      <c r="B6" s="45"/>
      <c r="C6" s="45"/>
      <c r="D6" s="45"/>
      <c r="E6" s="45"/>
    </row>
    <row r="7" spans="1:5" ht="26.15" customHeight="1" x14ac:dyDescent="0.6">
      <c r="A7" s="46" t="s">
        <v>1</v>
      </c>
      <c r="B7" s="46"/>
      <c r="C7" s="46"/>
      <c r="D7" s="46"/>
      <c r="E7" s="46"/>
    </row>
    <row r="8" spans="1:5" ht="14.5" x14ac:dyDescent="0.35">
      <c r="A8" t="s">
        <v>2</v>
      </c>
    </row>
    <row r="10" spans="1:5" s="7" customFormat="1" ht="55.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</row>
    <row r="11" spans="1:5" ht="14.5" x14ac:dyDescent="0.35">
      <c r="A11">
        <v>1</v>
      </c>
      <c r="B11" t="s">
        <v>10</v>
      </c>
      <c r="C11">
        <v>2008</v>
      </c>
      <c r="D11" s="6">
        <v>1370732.8689999999</v>
      </c>
      <c r="E11" s="38">
        <v>94.505209092533093</v>
      </c>
    </row>
    <row r="12" spans="1:5" ht="14.5" x14ac:dyDescent="0.35">
      <c r="A12">
        <f t="shared" ref="A12:A49" si="0">A11+1</f>
        <v>2</v>
      </c>
      <c r="B12" t="s">
        <v>10</v>
      </c>
      <c r="C12">
        <v>2009</v>
      </c>
      <c r="D12" s="6">
        <v>1256566.3970000001</v>
      </c>
      <c r="E12" s="38">
        <v>94.428623473485999</v>
      </c>
    </row>
    <row r="13" spans="1:5" ht="14.5" x14ac:dyDescent="0.35">
      <c r="A13">
        <f t="shared" si="0"/>
        <v>3</v>
      </c>
      <c r="B13" t="s">
        <v>10</v>
      </c>
      <c r="C13">
        <v>2010</v>
      </c>
      <c r="D13" s="6">
        <v>1284842.3810000001</v>
      </c>
      <c r="E13" s="38">
        <v>94.122617295969604</v>
      </c>
    </row>
    <row r="14" spans="1:5" ht="14.5" x14ac:dyDescent="0.35">
      <c r="A14">
        <f t="shared" si="0"/>
        <v>4</v>
      </c>
      <c r="B14" t="s">
        <v>10</v>
      </c>
      <c r="C14">
        <v>2011</v>
      </c>
      <c r="D14" s="6">
        <v>1259494.4029999999</v>
      </c>
      <c r="E14" s="38">
        <v>93.865888661812605</v>
      </c>
    </row>
    <row r="15" spans="1:5" ht="14.5" x14ac:dyDescent="0.35">
      <c r="A15">
        <f t="shared" si="0"/>
        <v>5</v>
      </c>
      <c r="B15" t="s">
        <v>10</v>
      </c>
      <c r="C15">
        <v>2012</v>
      </c>
      <c r="D15" s="6">
        <v>1252626.912</v>
      </c>
      <c r="E15" s="38">
        <v>93.604799982721403</v>
      </c>
    </row>
    <row r="16" spans="1:5" ht="14.5" x14ac:dyDescent="0.35">
      <c r="A16">
        <f t="shared" si="0"/>
        <v>6</v>
      </c>
      <c r="B16" t="s">
        <v>10</v>
      </c>
      <c r="C16">
        <v>2013</v>
      </c>
      <c r="D16" s="6">
        <v>1189040.6029999999</v>
      </c>
      <c r="E16" s="38">
        <v>93.922410284872996</v>
      </c>
    </row>
    <row r="17" spans="1:5" ht="14.5" x14ac:dyDescent="0.35">
      <c r="A17">
        <f t="shared" si="0"/>
        <v>7</v>
      </c>
      <c r="B17" t="s">
        <v>10</v>
      </c>
      <c r="C17">
        <v>2014</v>
      </c>
      <c r="D17" s="6">
        <v>1097641.0859999999</v>
      </c>
      <c r="E17" s="38">
        <v>93.168361420930097</v>
      </c>
    </row>
    <row r="18" spans="1:5" ht="14.5" x14ac:dyDescent="0.35">
      <c r="A18">
        <f t="shared" si="0"/>
        <v>8</v>
      </c>
      <c r="B18" t="s">
        <v>10</v>
      </c>
      <c r="C18">
        <v>2015</v>
      </c>
      <c r="D18" s="6">
        <v>1088059.6140000001</v>
      </c>
      <c r="E18" s="38">
        <v>92.773005483613403</v>
      </c>
    </row>
    <row r="19" spans="1:5" ht="14.5" x14ac:dyDescent="0.35">
      <c r="A19">
        <f t="shared" si="0"/>
        <v>9</v>
      </c>
      <c r="B19" t="s">
        <v>10</v>
      </c>
      <c r="C19">
        <v>2016</v>
      </c>
      <c r="D19" s="6">
        <v>1042598.648</v>
      </c>
      <c r="E19" s="38">
        <v>92.076576726639004</v>
      </c>
    </row>
    <row r="20" spans="1:5" ht="14.5" x14ac:dyDescent="0.35">
      <c r="A20">
        <f t="shared" si="0"/>
        <v>10</v>
      </c>
      <c r="B20" t="s">
        <v>10</v>
      </c>
      <c r="C20">
        <v>2017</v>
      </c>
      <c r="D20" s="6">
        <v>1032724.072</v>
      </c>
      <c r="E20" s="38">
        <v>91.974277928331503</v>
      </c>
    </row>
    <row r="21" spans="1:5" ht="14.5" x14ac:dyDescent="0.35">
      <c r="A21">
        <f t="shared" si="0"/>
        <v>11</v>
      </c>
      <c r="B21" t="s">
        <v>10</v>
      </c>
      <c r="C21">
        <v>2018</v>
      </c>
      <c r="D21" s="6">
        <v>960725.96799999999</v>
      </c>
      <c r="E21" s="38">
        <v>91.032174291128797</v>
      </c>
    </row>
    <row r="22" spans="1:5" ht="14.5" x14ac:dyDescent="0.35">
      <c r="A22">
        <f t="shared" si="0"/>
        <v>12</v>
      </c>
      <c r="B22" t="s">
        <v>10</v>
      </c>
      <c r="C22">
        <v>2019</v>
      </c>
      <c r="D22" s="6">
        <v>819364.60600000003</v>
      </c>
      <c r="E22" s="38">
        <v>88.200580306468794</v>
      </c>
    </row>
    <row r="23" spans="1:5" ht="14.5" x14ac:dyDescent="0.35">
      <c r="A23" s="18">
        <f t="shared" si="0"/>
        <v>13</v>
      </c>
      <c r="B23" s="18" t="s">
        <v>10</v>
      </c>
      <c r="C23" s="18">
        <v>2020</v>
      </c>
      <c r="D23" s="23">
        <v>693649.19900000002</v>
      </c>
      <c r="E23" s="39">
        <v>86.487027800387096</v>
      </c>
    </row>
    <row r="24" spans="1:5" ht="14.5" x14ac:dyDescent="0.35">
      <c r="A24" s="40">
        <f t="shared" si="0"/>
        <v>14</v>
      </c>
      <c r="B24" s="40" t="s">
        <v>12</v>
      </c>
      <c r="C24" s="40">
        <v>2008</v>
      </c>
      <c r="D24" s="41">
        <v>155122.57500000001</v>
      </c>
      <c r="E24" s="42">
        <v>79.462232512513395</v>
      </c>
    </row>
    <row r="25" spans="1:5" ht="14.5" x14ac:dyDescent="0.35">
      <c r="A25">
        <f t="shared" si="0"/>
        <v>15</v>
      </c>
      <c r="B25" t="s">
        <v>12</v>
      </c>
      <c r="C25">
        <v>2009</v>
      </c>
      <c r="D25" s="6">
        <v>143476.28</v>
      </c>
      <c r="E25" s="38">
        <v>80.906605178233207</v>
      </c>
    </row>
    <row r="26" spans="1:5" ht="14.5" x14ac:dyDescent="0.35">
      <c r="A26">
        <f t="shared" si="0"/>
        <v>16</v>
      </c>
      <c r="B26" t="s">
        <v>12</v>
      </c>
      <c r="C26">
        <v>2010</v>
      </c>
      <c r="D26" s="6">
        <v>141537.193</v>
      </c>
      <c r="E26" s="38">
        <v>75.800782657532693</v>
      </c>
    </row>
    <row r="27" spans="1:5" ht="14.5" x14ac:dyDescent="0.35">
      <c r="A27">
        <f t="shared" si="0"/>
        <v>17</v>
      </c>
      <c r="B27" t="s">
        <v>12</v>
      </c>
      <c r="C27">
        <v>2011</v>
      </c>
      <c r="D27" s="6">
        <v>141271.495</v>
      </c>
      <c r="E27" s="38">
        <v>78.522582303284395</v>
      </c>
    </row>
    <row r="28" spans="1:5" ht="14.5" x14ac:dyDescent="0.35">
      <c r="A28">
        <f t="shared" si="0"/>
        <v>18</v>
      </c>
      <c r="B28" t="s">
        <v>12</v>
      </c>
      <c r="C28">
        <v>2012</v>
      </c>
      <c r="D28" s="6">
        <v>134643.52900000001</v>
      </c>
      <c r="E28" s="38">
        <v>75.991181679513303</v>
      </c>
    </row>
    <row r="29" spans="1:5" ht="14.5" x14ac:dyDescent="0.35">
      <c r="A29">
        <f t="shared" si="0"/>
        <v>19</v>
      </c>
      <c r="B29" t="s">
        <v>12</v>
      </c>
      <c r="C29">
        <v>2013</v>
      </c>
      <c r="D29" s="6">
        <v>140427.98499999999</v>
      </c>
      <c r="E29" s="38">
        <v>81.590745239091802</v>
      </c>
    </row>
    <row r="30" spans="1:5" ht="14.5" x14ac:dyDescent="0.35">
      <c r="A30">
        <f t="shared" si="0"/>
        <v>20</v>
      </c>
      <c r="B30" t="s">
        <v>12</v>
      </c>
      <c r="C30">
        <v>2014</v>
      </c>
      <c r="D30" s="6">
        <v>136825.36300000001</v>
      </c>
      <c r="E30" s="38">
        <v>81.962876572118702</v>
      </c>
    </row>
    <row r="31" spans="1:5" ht="14.5" x14ac:dyDescent="0.35">
      <c r="A31">
        <f t="shared" si="0"/>
        <v>21</v>
      </c>
      <c r="B31" t="s">
        <v>12</v>
      </c>
      <c r="C31">
        <v>2015</v>
      </c>
      <c r="D31" s="6">
        <v>139971.24799999999</v>
      </c>
      <c r="E31" s="38">
        <v>78.321160680758297</v>
      </c>
    </row>
    <row r="32" spans="1:5" ht="14.5" x14ac:dyDescent="0.35">
      <c r="A32">
        <f t="shared" si="0"/>
        <v>22</v>
      </c>
      <c r="B32" t="s">
        <v>12</v>
      </c>
      <c r="C32">
        <v>2016</v>
      </c>
      <c r="D32" s="6">
        <v>139716.40100000001</v>
      </c>
      <c r="E32" s="38">
        <v>80.326310703499203</v>
      </c>
    </row>
    <row r="33" spans="1:5" ht="14.5" x14ac:dyDescent="0.35">
      <c r="A33">
        <f t="shared" si="0"/>
        <v>23</v>
      </c>
      <c r="B33" t="s">
        <v>12</v>
      </c>
      <c r="C33">
        <v>2017</v>
      </c>
      <c r="D33" s="6">
        <v>138643.79199999999</v>
      </c>
      <c r="E33" s="38">
        <v>77.022148823001302</v>
      </c>
    </row>
    <row r="34" spans="1:5" ht="14.5" x14ac:dyDescent="0.35">
      <c r="A34">
        <f t="shared" si="0"/>
        <v>24</v>
      </c>
      <c r="B34" t="s">
        <v>12</v>
      </c>
      <c r="C34">
        <v>2018</v>
      </c>
      <c r="D34" s="6">
        <v>136338.83100000001</v>
      </c>
      <c r="E34" s="38">
        <v>75.440929328391505</v>
      </c>
    </row>
    <row r="35" spans="1:5" ht="14.5" x14ac:dyDescent="0.35">
      <c r="A35">
        <f t="shared" si="0"/>
        <v>25</v>
      </c>
      <c r="B35" t="s">
        <v>12</v>
      </c>
      <c r="C35">
        <v>2019</v>
      </c>
      <c r="D35" s="6">
        <v>134531.147</v>
      </c>
      <c r="E35" s="38">
        <v>75.616374999800996</v>
      </c>
    </row>
    <row r="36" spans="1:5" ht="14.5" x14ac:dyDescent="0.35">
      <c r="A36" s="18">
        <f t="shared" si="0"/>
        <v>26</v>
      </c>
      <c r="B36" s="18" t="s">
        <v>12</v>
      </c>
      <c r="C36" s="18">
        <v>2020</v>
      </c>
      <c r="D36" s="23">
        <v>123310.34299999999</v>
      </c>
      <c r="E36" s="39">
        <v>76.693311799425203</v>
      </c>
    </row>
    <row r="37" spans="1:5" ht="14.5" x14ac:dyDescent="0.35">
      <c r="A37" s="40">
        <f t="shared" si="0"/>
        <v>27</v>
      </c>
      <c r="B37" s="40" t="s">
        <v>11</v>
      </c>
      <c r="C37" s="40">
        <v>2008</v>
      </c>
      <c r="D37" s="42">
        <v>542110.51500000001</v>
      </c>
      <c r="E37" s="42">
        <v>70.736852841056205</v>
      </c>
    </row>
    <row r="38" spans="1:5" ht="14.5" x14ac:dyDescent="0.35">
      <c r="A38">
        <f t="shared" si="0"/>
        <v>28</v>
      </c>
      <c r="B38" t="s">
        <v>11</v>
      </c>
      <c r="C38">
        <v>2009</v>
      </c>
      <c r="D38" s="38">
        <v>431425.87199999997</v>
      </c>
      <c r="E38" s="38">
        <v>67.528781072981005</v>
      </c>
    </row>
    <row r="39" spans="1:5" ht="14.5" x14ac:dyDescent="0.35">
      <c r="A39">
        <f t="shared" si="0"/>
        <v>29</v>
      </c>
      <c r="B39" t="s">
        <v>11</v>
      </c>
      <c r="C39">
        <v>2010</v>
      </c>
      <c r="D39" s="38">
        <v>463104.08799999999</v>
      </c>
      <c r="E39" s="38">
        <v>67.837313573965005</v>
      </c>
    </row>
    <row r="40" spans="1:5" ht="14.5" x14ac:dyDescent="0.35">
      <c r="A40">
        <f t="shared" si="0"/>
        <v>30</v>
      </c>
      <c r="B40" t="s">
        <v>11</v>
      </c>
      <c r="C40">
        <v>2011</v>
      </c>
      <c r="D40" s="38">
        <v>457725.69900000002</v>
      </c>
      <c r="E40" s="38">
        <v>67.634614208191607</v>
      </c>
    </row>
    <row r="41" spans="1:5" ht="14.5" x14ac:dyDescent="0.35">
      <c r="A41">
        <f t="shared" si="0"/>
        <v>31</v>
      </c>
      <c r="B41" t="s">
        <v>11</v>
      </c>
      <c r="C41">
        <v>2012</v>
      </c>
      <c r="D41" s="38">
        <v>435714.29200000002</v>
      </c>
      <c r="E41" s="38">
        <v>66.812964183581897</v>
      </c>
    </row>
    <row r="42" spans="1:5" ht="14.5" x14ac:dyDescent="0.35">
      <c r="A42">
        <f t="shared" si="0"/>
        <v>32</v>
      </c>
      <c r="B42" t="s">
        <v>11</v>
      </c>
      <c r="C42">
        <v>2013</v>
      </c>
      <c r="D42" s="38">
        <v>529336.08100000001</v>
      </c>
      <c r="E42" s="38">
        <v>82.423181848852295</v>
      </c>
    </row>
    <row r="43" spans="1:5" ht="14.5" x14ac:dyDescent="0.35">
      <c r="A43">
        <f t="shared" si="0"/>
        <v>33</v>
      </c>
      <c r="B43" t="s">
        <v>11</v>
      </c>
      <c r="C43">
        <v>2014</v>
      </c>
      <c r="D43" s="38">
        <v>531519.95700000005</v>
      </c>
      <c r="E43" s="38">
        <v>83.685163999394206</v>
      </c>
    </row>
    <row r="44" spans="1:5" ht="14.5" x14ac:dyDescent="0.35">
      <c r="A44">
        <f t="shared" si="0"/>
        <v>34</v>
      </c>
      <c r="B44" t="s">
        <v>11</v>
      </c>
      <c r="C44">
        <v>2015</v>
      </c>
      <c r="D44" s="38">
        <v>525926.31799999997</v>
      </c>
      <c r="E44" s="38">
        <v>83.601945122331102</v>
      </c>
    </row>
    <row r="45" spans="1:5" ht="14.5" x14ac:dyDescent="0.35">
      <c r="A45">
        <f t="shared" si="0"/>
        <v>35</v>
      </c>
      <c r="B45" t="s">
        <v>11</v>
      </c>
      <c r="C45">
        <v>2016</v>
      </c>
      <c r="D45" s="38">
        <v>519030.28200000001</v>
      </c>
      <c r="E45" s="38">
        <v>82.699994575353301</v>
      </c>
    </row>
    <row r="46" spans="1:5" ht="14.5" x14ac:dyDescent="0.35">
      <c r="A46">
        <f t="shared" si="0"/>
        <v>36</v>
      </c>
      <c r="B46" t="s">
        <v>11</v>
      </c>
      <c r="C46">
        <v>2017</v>
      </c>
      <c r="D46" s="38">
        <v>528288.60699999996</v>
      </c>
      <c r="E46" s="38">
        <v>83.200787649118297</v>
      </c>
    </row>
    <row r="47" spans="1:5" ht="14.5" x14ac:dyDescent="0.35">
      <c r="A47">
        <f t="shared" si="0"/>
        <v>37</v>
      </c>
      <c r="B47" t="s">
        <v>11</v>
      </c>
      <c r="C47">
        <v>2018</v>
      </c>
      <c r="D47" s="38">
        <v>523323.11300000001</v>
      </c>
      <c r="E47" s="38">
        <v>81.978851569766803</v>
      </c>
    </row>
    <row r="48" spans="1:5" ht="14.5" x14ac:dyDescent="0.35">
      <c r="A48">
        <f t="shared" si="0"/>
        <v>38</v>
      </c>
      <c r="B48" t="s">
        <v>11</v>
      </c>
      <c r="C48">
        <v>2019</v>
      </c>
      <c r="D48" s="38">
        <v>510853.09600000002</v>
      </c>
      <c r="E48" s="38">
        <v>82.192073341394405</v>
      </c>
    </row>
    <row r="49" spans="1:5" ht="14.5" x14ac:dyDescent="0.35">
      <c r="A49" s="18">
        <f t="shared" si="0"/>
        <v>39</v>
      </c>
      <c r="B49" s="18" t="s">
        <v>11</v>
      </c>
      <c r="C49" s="18">
        <v>2020</v>
      </c>
      <c r="D49" s="39">
        <v>476582.55699999997</v>
      </c>
      <c r="E49" s="39">
        <v>79.713271753192004</v>
      </c>
    </row>
  </sheetData>
  <mergeCells count="2">
    <mergeCell ref="A6:E6"/>
    <mergeCell ref="A7:E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FD62E-63E3-4E2D-80F3-027C39394FF6}">
  <dimension ref="A1:F70"/>
  <sheetViews>
    <sheetView zoomScaleNormal="100" workbookViewId="0">
      <pane xSplit="3" ySplit="10" topLeftCell="D11" activePane="bottomRight" state="frozen"/>
      <selection pane="topRight" activeCell="D1" sqref="D1"/>
      <selection pane="bottomLeft" activeCell="A10" sqref="A10"/>
      <selection pane="bottomRight"/>
    </sheetView>
  </sheetViews>
  <sheetFormatPr defaultRowHeight="15" customHeight="1" x14ac:dyDescent="0.35"/>
  <cols>
    <col min="2" max="2" width="37.54296875" bestFit="1" customWidth="1"/>
    <col min="3" max="3" width="7.1796875" customWidth="1"/>
    <col min="4" max="4" width="20.453125" customWidth="1"/>
    <col min="5" max="5" width="19.453125" customWidth="1"/>
    <col min="6" max="6" width="16.26953125" customWidth="1"/>
  </cols>
  <sheetData>
    <row r="1" spans="1:6" ht="14.5" x14ac:dyDescent="0.35"/>
    <row r="5" spans="1:6" ht="14.5" x14ac:dyDescent="0.35"/>
    <row r="6" spans="1:6" ht="26.15" customHeight="1" x14ac:dyDescent="0.55000000000000004">
      <c r="A6" s="45" t="s">
        <v>0</v>
      </c>
      <c r="B6" s="45"/>
      <c r="C6" s="45"/>
      <c r="D6" s="45"/>
      <c r="E6" s="45"/>
    </row>
    <row r="7" spans="1:6" ht="26.15" customHeight="1" x14ac:dyDescent="0.6">
      <c r="A7" s="46" t="s">
        <v>1</v>
      </c>
      <c r="B7" s="46"/>
      <c r="C7" s="46"/>
      <c r="D7" s="46"/>
      <c r="E7" s="46"/>
    </row>
    <row r="8" spans="1:6" ht="14.5" x14ac:dyDescent="0.35">
      <c r="A8" t="s">
        <v>2</v>
      </c>
    </row>
    <row r="10" spans="1:6" s="7" customFormat="1" ht="55.5" customHeight="1" x14ac:dyDescent="0.35">
      <c r="A10" s="7" t="s">
        <v>3</v>
      </c>
      <c r="B10" s="7" t="s">
        <v>4</v>
      </c>
      <c r="C10" s="7" t="s">
        <v>5</v>
      </c>
      <c r="D10" s="7" t="s">
        <v>8</v>
      </c>
      <c r="E10" s="7" t="s">
        <v>32</v>
      </c>
      <c r="F10" s="7" t="s">
        <v>9</v>
      </c>
    </row>
    <row r="11" spans="1:6" ht="14.5" x14ac:dyDescent="0.35">
      <c r="A11">
        <v>1</v>
      </c>
      <c r="B11" t="s">
        <v>10</v>
      </c>
      <c r="C11">
        <v>2013</v>
      </c>
      <c r="D11" s="6">
        <v>16.170726156184699</v>
      </c>
      <c r="E11" s="6">
        <v>13.348240828406629</v>
      </c>
      <c r="F11" s="6">
        <v>18.483603578292431</v>
      </c>
    </row>
    <row r="12" spans="1:6" ht="14.5" x14ac:dyDescent="0.35">
      <c r="A12">
        <f t="shared" ref="A12:A70" si="0">A11+1</f>
        <v>2</v>
      </c>
      <c r="B12" t="s">
        <v>10</v>
      </c>
      <c r="C12">
        <v>2014</v>
      </c>
      <c r="D12" s="6">
        <v>17.52551074640192</v>
      </c>
      <c r="E12" s="6">
        <v>13.123325521849241</v>
      </c>
      <c r="F12" s="6">
        <v>17.269215820563289</v>
      </c>
    </row>
    <row r="13" spans="1:6" ht="14.5" x14ac:dyDescent="0.35">
      <c r="A13">
        <f t="shared" si="0"/>
        <v>3</v>
      </c>
      <c r="B13" t="s">
        <v>10</v>
      </c>
      <c r="C13">
        <v>2015</v>
      </c>
      <c r="D13" s="6">
        <v>17.720156529600729</v>
      </c>
      <c r="E13" s="6">
        <v>13.799215969477331</v>
      </c>
      <c r="F13" s="6">
        <v>17.42632999700978</v>
      </c>
    </row>
    <row r="14" spans="1:6" ht="14.5" x14ac:dyDescent="0.35">
      <c r="A14">
        <f t="shared" si="0"/>
        <v>4</v>
      </c>
      <c r="B14" t="s">
        <v>10</v>
      </c>
      <c r="C14">
        <v>2016</v>
      </c>
      <c r="D14" s="6">
        <v>17.513516635797728</v>
      </c>
      <c r="E14" s="6">
        <v>13.64513191615462</v>
      </c>
      <c r="F14" s="6">
        <v>15.711241963040189</v>
      </c>
    </row>
    <row r="15" spans="1:6" ht="14.5" x14ac:dyDescent="0.35">
      <c r="A15">
        <f t="shared" si="0"/>
        <v>5</v>
      </c>
      <c r="B15" t="s">
        <v>10</v>
      </c>
      <c r="C15">
        <v>2017</v>
      </c>
      <c r="D15" s="6">
        <v>16.396526870732188</v>
      </c>
      <c r="E15" s="6">
        <v>13.378576693858721</v>
      </c>
      <c r="F15" s="6">
        <v>15.35806236330211</v>
      </c>
    </row>
    <row r="16" spans="1:6" ht="14.5" x14ac:dyDescent="0.35">
      <c r="A16">
        <f t="shared" si="0"/>
        <v>6</v>
      </c>
      <c r="B16" t="s">
        <v>10</v>
      </c>
      <c r="C16">
        <v>2018</v>
      </c>
      <c r="D16" s="6">
        <v>18.739956798427659</v>
      </c>
      <c r="E16" s="6">
        <v>15.29632256280988</v>
      </c>
      <c r="F16" s="6">
        <v>16.086030179529409</v>
      </c>
    </row>
    <row r="17" spans="1:6" ht="14.5" x14ac:dyDescent="0.35">
      <c r="A17">
        <f t="shared" si="0"/>
        <v>7</v>
      </c>
      <c r="B17" t="s">
        <v>10</v>
      </c>
      <c r="C17">
        <v>2019</v>
      </c>
      <c r="D17" s="6">
        <v>19.02405327609976</v>
      </c>
      <c r="E17" s="6">
        <v>15.39226730985521</v>
      </c>
      <c r="F17" s="6">
        <v>16.117894211712571</v>
      </c>
    </row>
    <row r="18" spans="1:6" ht="14.5" x14ac:dyDescent="0.35">
      <c r="A18">
        <f t="shared" si="0"/>
        <v>8</v>
      </c>
      <c r="B18" t="s">
        <v>10</v>
      </c>
      <c r="C18">
        <v>2020</v>
      </c>
      <c r="D18" s="6">
        <v>18.90612099167652</v>
      </c>
      <c r="E18" s="6">
        <v>15.88216554054052</v>
      </c>
      <c r="F18" s="6">
        <v>15.56998332517407</v>
      </c>
    </row>
    <row r="19" spans="1:6" ht="14.5" x14ac:dyDescent="0.35">
      <c r="A19">
        <f t="shared" si="0"/>
        <v>9</v>
      </c>
      <c r="B19" t="s">
        <v>10</v>
      </c>
      <c r="C19">
        <v>2021</v>
      </c>
      <c r="D19" s="6">
        <v>16.724025699040521</v>
      </c>
      <c r="E19" s="6">
        <v>14.178289269641841</v>
      </c>
      <c r="F19" s="6">
        <v>13.23400496365068</v>
      </c>
    </row>
    <row r="20" spans="1:6" ht="14.5" x14ac:dyDescent="0.35">
      <c r="A20" s="18">
        <f t="shared" si="0"/>
        <v>10</v>
      </c>
      <c r="B20" s="18" t="s">
        <v>10</v>
      </c>
      <c r="C20" s="18">
        <v>2022</v>
      </c>
      <c r="D20" s="23">
        <v>16.959133217954971</v>
      </c>
      <c r="E20" s="23">
        <v>14.28393115824087</v>
      </c>
      <c r="F20" s="23">
        <v>13.424007673631239</v>
      </c>
    </row>
    <row r="21" spans="1:6" ht="14.5" x14ac:dyDescent="0.35">
      <c r="A21">
        <f t="shared" si="0"/>
        <v>11</v>
      </c>
      <c r="B21" t="s">
        <v>12</v>
      </c>
      <c r="C21">
        <v>2013</v>
      </c>
      <c r="D21" s="44"/>
      <c r="E21" s="6">
        <v>59.499004460781727</v>
      </c>
      <c r="F21" s="6">
        <v>45.195105443495748</v>
      </c>
    </row>
    <row r="22" spans="1:6" ht="14.5" x14ac:dyDescent="0.35">
      <c r="A22">
        <f t="shared" si="0"/>
        <v>12</v>
      </c>
      <c r="B22" t="s">
        <v>12</v>
      </c>
      <c r="C22">
        <v>2014</v>
      </c>
      <c r="D22" s="44"/>
      <c r="E22" s="6">
        <v>58.803414250329688</v>
      </c>
      <c r="F22" s="6">
        <v>44.343940781753133</v>
      </c>
    </row>
    <row r="23" spans="1:6" ht="14.5" x14ac:dyDescent="0.35">
      <c r="A23">
        <f t="shared" si="0"/>
        <v>13</v>
      </c>
      <c r="B23" t="s">
        <v>12</v>
      </c>
      <c r="C23">
        <v>2015</v>
      </c>
      <c r="D23" s="44"/>
      <c r="E23" s="6">
        <v>60.921025258223082</v>
      </c>
      <c r="F23" s="6">
        <v>42.005351520836498</v>
      </c>
    </row>
    <row r="24" spans="1:6" ht="14.5" x14ac:dyDescent="0.35">
      <c r="A24">
        <f t="shared" si="0"/>
        <v>14</v>
      </c>
      <c r="B24" t="s">
        <v>12</v>
      </c>
      <c r="C24">
        <v>2016</v>
      </c>
      <c r="D24" s="44"/>
      <c r="E24" s="6">
        <v>61.225484334528623</v>
      </c>
      <c r="F24" s="6">
        <v>42.151921003902558</v>
      </c>
    </row>
    <row r="25" spans="1:6" ht="14.5" x14ac:dyDescent="0.35">
      <c r="A25">
        <f t="shared" si="0"/>
        <v>15</v>
      </c>
      <c r="B25" t="s">
        <v>12</v>
      </c>
      <c r="C25">
        <v>2017</v>
      </c>
      <c r="D25" s="44"/>
      <c r="E25" s="6">
        <v>63.620441195865332</v>
      </c>
      <c r="F25" s="6">
        <v>48.906278760346503</v>
      </c>
    </row>
    <row r="26" spans="1:6" ht="14.5" x14ac:dyDescent="0.35">
      <c r="A26">
        <f t="shared" si="0"/>
        <v>16</v>
      </c>
      <c r="B26" t="s">
        <v>12</v>
      </c>
      <c r="C26">
        <v>2018</v>
      </c>
      <c r="D26" s="44"/>
      <c r="E26" s="6">
        <v>65.471663845647953</v>
      </c>
      <c r="F26" s="6">
        <v>51.895554906521603</v>
      </c>
    </row>
    <row r="27" spans="1:6" ht="14.5" x14ac:dyDescent="0.35">
      <c r="A27">
        <f t="shared" si="0"/>
        <v>17</v>
      </c>
      <c r="B27" t="s">
        <v>12</v>
      </c>
      <c r="C27">
        <v>2019</v>
      </c>
      <c r="D27" s="44"/>
      <c r="E27" s="6">
        <v>66.155172159775645</v>
      </c>
      <c r="F27" s="6">
        <v>54.525951372222593</v>
      </c>
    </row>
    <row r="28" spans="1:6" ht="14.5" x14ac:dyDescent="0.35">
      <c r="A28">
        <f t="shared" si="0"/>
        <v>18</v>
      </c>
      <c r="B28" t="s">
        <v>12</v>
      </c>
      <c r="C28">
        <v>2020</v>
      </c>
      <c r="D28" s="44"/>
      <c r="E28" s="6">
        <v>69.790831081944276</v>
      </c>
      <c r="F28" s="6">
        <v>73.070311797682635</v>
      </c>
    </row>
    <row r="29" spans="1:6" ht="14.5" x14ac:dyDescent="0.35">
      <c r="A29">
        <f t="shared" si="0"/>
        <v>19</v>
      </c>
      <c r="B29" t="s">
        <v>12</v>
      </c>
      <c r="C29">
        <v>2021</v>
      </c>
      <c r="D29" s="44"/>
      <c r="E29" s="6">
        <v>71.573860133219085</v>
      </c>
      <c r="F29" s="6">
        <v>71.165970163483934</v>
      </c>
    </row>
    <row r="30" spans="1:6" ht="14.5" x14ac:dyDescent="0.35">
      <c r="A30" s="18">
        <f t="shared" si="0"/>
        <v>20</v>
      </c>
      <c r="B30" s="18" t="s">
        <v>12</v>
      </c>
      <c r="C30" s="18">
        <v>2022</v>
      </c>
      <c r="D30" s="43"/>
      <c r="E30" s="23">
        <v>74.603710943035082</v>
      </c>
      <c r="F30" s="43"/>
    </row>
    <row r="31" spans="1:6" ht="15" customHeight="1" x14ac:dyDescent="0.35">
      <c r="A31">
        <f t="shared" si="0"/>
        <v>21</v>
      </c>
      <c r="B31" t="s">
        <v>33</v>
      </c>
      <c r="C31">
        <v>2013</v>
      </c>
      <c r="D31" s="6">
        <v>18.38834495775281</v>
      </c>
      <c r="E31" s="6">
        <v>30.307727652640949</v>
      </c>
      <c r="F31" s="6">
        <v>25.837399328061931</v>
      </c>
    </row>
    <row r="32" spans="1:6" ht="15" customHeight="1" x14ac:dyDescent="0.35">
      <c r="A32">
        <f t="shared" si="0"/>
        <v>22</v>
      </c>
      <c r="B32" t="s">
        <v>33</v>
      </c>
      <c r="C32">
        <v>2014</v>
      </c>
      <c r="D32" s="6">
        <v>19.48811092305985</v>
      </c>
      <c r="E32" s="6">
        <v>32.640559884598403</v>
      </c>
      <c r="F32" s="6">
        <v>28.673668814029192</v>
      </c>
    </row>
    <row r="33" spans="1:6" ht="15" customHeight="1" x14ac:dyDescent="0.35">
      <c r="A33">
        <f t="shared" si="0"/>
        <v>23</v>
      </c>
      <c r="B33" t="s">
        <v>33</v>
      </c>
      <c r="C33">
        <v>2015</v>
      </c>
      <c r="D33" s="6">
        <v>23.2770209771063</v>
      </c>
      <c r="E33" s="6">
        <v>34.306190004770627</v>
      </c>
      <c r="F33" s="6">
        <v>26.796592864919599</v>
      </c>
    </row>
    <row r="34" spans="1:6" ht="15" customHeight="1" x14ac:dyDescent="0.35">
      <c r="A34">
        <f t="shared" si="0"/>
        <v>24</v>
      </c>
      <c r="B34" t="s">
        <v>33</v>
      </c>
      <c r="C34">
        <v>2016</v>
      </c>
      <c r="D34" s="6">
        <v>19.346675679676672</v>
      </c>
      <c r="E34" s="6">
        <v>30.114444030918801</v>
      </c>
      <c r="F34" s="6">
        <v>27.559568205753109</v>
      </c>
    </row>
    <row r="35" spans="1:6" ht="15" customHeight="1" x14ac:dyDescent="0.35">
      <c r="A35">
        <f t="shared" si="0"/>
        <v>25</v>
      </c>
      <c r="B35" t="s">
        <v>33</v>
      </c>
      <c r="C35">
        <v>2017</v>
      </c>
      <c r="D35" s="6">
        <v>27.3479635664896</v>
      </c>
      <c r="E35" s="6">
        <v>39.775909713625332</v>
      </c>
      <c r="F35" s="6">
        <v>29.192903070093809</v>
      </c>
    </row>
    <row r="36" spans="1:6" ht="15" customHeight="1" x14ac:dyDescent="0.35">
      <c r="A36">
        <f t="shared" si="0"/>
        <v>26</v>
      </c>
      <c r="B36" t="s">
        <v>33</v>
      </c>
      <c r="C36">
        <v>2018</v>
      </c>
      <c r="D36" s="6">
        <v>28.323655256723718</v>
      </c>
      <c r="E36" s="6">
        <v>40.357935702629959</v>
      </c>
      <c r="F36" s="6">
        <v>31.323852728869809</v>
      </c>
    </row>
    <row r="37" spans="1:6" ht="15" customHeight="1" x14ac:dyDescent="0.35">
      <c r="A37">
        <f t="shared" si="0"/>
        <v>27</v>
      </c>
      <c r="B37" t="s">
        <v>33</v>
      </c>
      <c r="C37">
        <v>2019</v>
      </c>
      <c r="D37" s="6">
        <v>30.21896208935166</v>
      </c>
      <c r="E37" s="6">
        <v>37.320839117119696</v>
      </c>
      <c r="F37" s="6">
        <v>26.571021277413319</v>
      </c>
    </row>
    <row r="38" spans="1:6" ht="15" customHeight="1" x14ac:dyDescent="0.35">
      <c r="A38">
        <f t="shared" si="0"/>
        <v>28</v>
      </c>
      <c r="B38" t="s">
        <v>33</v>
      </c>
      <c r="C38">
        <v>2020</v>
      </c>
      <c r="D38" s="6">
        <v>29.58148451444136</v>
      </c>
      <c r="E38" s="6">
        <v>37.164292850408053</v>
      </c>
      <c r="F38" s="6">
        <v>29.095081492435639</v>
      </c>
    </row>
    <row r="39" spans="1:6" ht="15" customHeight="1" x14ac:dyDescent="0.35">
      <c r="A39">
        <f t="shared" si="0"/>
        <v>29</v>
      </c>
      <c r="B39" t="s">
        <v>33</v>
      </c>
      <c r="C39">
        <v>2021</v>
      </c>
      <c r="D39" s="6">
        <v>27.88274220193064</v>
      </c>
      <c r="E39" s="6">
        <v>42.205667642903713</v>
      </c>
      <c r="F39" s="6">
        <v>31.446115063157009</v>
      </c>
    </row>
    <row r="40" spans="1:6" ht="15" customHeight="1" x14ac:dyDescent="0.35">
      <c r="A40" s="18">
        <f t="shared" si="0"/>
        <v>30</v>
      </c>
      <c r="B40" s="18" t="s">
        <v>33</v>
      </c>
      <c r="C40" s="18">
        <v>2022</v>
      </c>
      <c r="D40" s="23">
        <v>27.12498911342546</v>
      </c>
      <c r="E40" s="23">
        <v>42.448995140755201</v>
      </c>
      <c r="F40" s="23">
        <v>31.44798466627708</v>
      </c>
    </row>
    <row r="41" spans="1:6" ht="15" customHeight="1" x14ac:dyDescent="0.35">
      <c r="A41">
        <f t="shared" si="0"/>
        <v>31</v>
      </c>
      <c r="B41" t="s">
        <v>34</v>
      </c>
      <c r="C41">
        <v>2013</v>
      </c>
      <c r="D41" s="6">
        <v>39.23664728247789</v>
      </c>
      <c r="E41" s="6">
        <v>55.883904939721042</v>
      </c>
      <c r="F41" s="6">
        <v>54.4693870698393</v>
      </c>
    </row>
    <row r="42" spans="1:6" ht="15" customHeight="1" x14ac:dyDescent="0.35">
      <c r="A42">
        <f t="shared" si="0"/>
        <v>32</v>
      </c>
      <c r="B42" t="s">
        <v>34</v>
      </c>
      <c r="C42">
        <v>2014</v>
      </c>
      <c r="D42" s="6">
        <v>37.475240443477901</v>
      </c>
      <c r="E42" s="6">
        <v>53.759321270305371</v>
      </c>
      <c r="F42" s="6">
        <v>54.766272197322067</v>
      </c>
    </row>
    <row r="43" spans="1:6" ht="15" customHeight="1" x14ac:dyDescent="0.35">
      <c r="A43">
        <f t="shared" si="0"/>
        <v>33</v>
      </c>
      <c r="B43" t="s">
        <v>34</v>
      </c>
      <c r="C43">
        <v>2015</v>
      </c>
      <c r="D43" s="6">
        <v>38.266064926406493</v>
      </c>
      <c r="E43" s="6">
        <v>50.63136546718718</v>
      </c>
      <c r="F43" s="6">
        <v>51.424588982431793</v>
      </c>
    </row>
    <row r="44" spans="1:6" ht="15" customHeight="1" x14ac:dyDescent="0.35">
      <c r="A44">
        <f t="shared" si="0"/>
        <v>34</v>
      </c>
      <c r="B44" t="s">
        <v>34</v>
      </c>
      <c r="C44">
        <v>2016</v>
      </c>
      <c r="D44" s="6">
        <v>37.014908851511571</v>
      </c>
      <c r="E44" s="6">
        <v>47.540932998026548</v>
      </c>
      <c r="F44" s="6">
        <v>50.959067383387669</v>
      </c>
    </row>
    <row r="45" spans="1:6" ht="15" customHeight="1" x14ac:dyDescent="0.35">
      <c r="A45">
        <f t="shared" si="0"/>
        <v>35</v>
      </c>
      <c r="B45" t="s">
        <v>34</v>
      </c>
      <c r="C45">
        <v>2017</v>
      </c>
      <c r="D45" s="6">
        <v>44.008210163544511</v>
      </c>
      <c r="E45" s="6">
        <v>57.350041584081318</v>
      </c>
      <c r="F45" s="6">
        <v>60.325391095167433</v>
      </c>
    </row>
    <row r="46" spans="1:6" ht="15" customHeight="1" x14ac:dyDescent="0.35">
      <c r="A46">
        <f t="shared" si="0"/>
        <v>36</v>
      </c>
      <c r="B46" t="s">
        <v>34</v>
      </c>
      <c r="C46">
        <v>2018</v>
      </c>
      <c r="D46" s="6">
        <v>42.675815095283248</v>
      </c>
      <c r="E46" s="6">
        <v>56.370046976946583</v>
      </c>
      <c r="F46" s="6">
        <v>49.894030188781137</v>
      </c>
    </row>
    <row r="47" spans="1:6" ht="15" customHeight="1" x14ac:dyDescent="0.35">
      <c r="A47">
        <f t="shared" si="0"/>
        <v>37</v>
      </c>
      <c r="B47" t="s">
        <v>34</v>
      </c>
      <c r="C47">
        <v>2019</v>
      </c>
      <c r="D47" s="6">
        <v>41.351746402814058</v>
      </c>
      <c r="E47" s="6">
        <v>53.952177628902511</v>
      </c>
      <c r="F47" s="6">
        <v>48.345609251966657</v>
      </c>
    </row>
    <row r="48" spans="1:6" ht="15" customHeight="1" x14ac:dyDescent="0.35">
      <c r="A48">
        <f t="shared" si="0"/>
        <v>38</v>
      </c>
      <c r="B48" t="s">
        <v>34</v>
      </c>
      <c r="C48">
        <v>2020</v>
      </c>
      <c r="D48" s="6">
        <v>39.829849470025437</v>
      </c>
      <c r="E48" s="6">
        <v>53.652013871171391</v>
      </c>
      <c r="F48" s="6">
        <v>45.288387508118838</v>
      </c>
    </row>
    <row r="49" spans="1:6" ht="15" customHeight="1" x14ac:dyDescent="0.35">
      <c r="A49">
        <f t="shared" si="0"/>
        <v>39</v>
      </c>
      <c r="B49" t="s">
        <v>34</v>
      </c>
      <c r="C49">
        <v>2021</v>
      </c>
      <c r="D49" s="6">
        <v>38.239882945235529</v>
      </c>
      <c r="E49" s="6">
        <v>52.700318593354901</v>
      </c>
      <c r="F49" s="6">
        <v>42.131747554621178</v>
      </c>
    </row>
    <row r="50" spans="1:6" ht="15" customHeight="1" x14ac:dyDescent="0.35">
      <c r="A50" s="18">
        <f t="shared" si="0"/>
        <v>40</v>
      </c>
      <c r="B50" s="18" t="s">
        <v>34</v>
      </c>
      <c r="C50" s="18">
        <v>2022</v>
      </c>
      <c r="D50" s="23">
        <v>39.833299574107642</v>
      </c>
      <c r="E50" s="23">
        <v>53.413030064466128</v>
      </c>
      <c r="F50" s="23">
        <v>42.679331759310998</v>
      </c>
    </row>
    <row r="51" spans="1:6" ht="15" customHeight="1" x14ac:dyDescent="0.35">
      <c r="A51">
        <f t="shared" si="0"/>
        <v>41</v>
      </c>
      <c r="B51" t="s">
        <v>35</v>
      </c>
      <c r="C51">
        <v>2013</v>
      </c>
      <c r="D51" s="6">
        <v>34.196763600232103</v>
      </c>
      <c r="E51" s="6">
        <v>47.756561170812148</v>
      </c>
      <c r="F51" s="6">
        <v>57.369399582321662</v>
      </c>
    </row>
    <row r="52" spans="1:6" ht="15" customHeight="1" x14ac:dyDescent="0.35">
      <c r="A52">
        <f t="shared" si="0"/>
        <v>42</v>
      </c>
      <c r="B52" t="s">
        <v>35</v>
      </c>
      <c r="C52">
        <v>2014</v>
      </c>
      <c r="D52" s="6">
        <v>32.773088925568679</v>
      </c>
      <c r="E52" s="6">
        <v>46.372400246848549</v>
      </c>
      <c r="F52" s="6">
        <v>57.526914979913762</v>
      </c>
    </row>
    <row r="53" spans="1:6" ht="15" customHeight="1" x14ac:dyDescent="0.35">
      <c r="A53">
        <f t="shared" si="0"/>
        <v>43</v>
      </c>
      <c r="B53" t="s">
        <v>35</v>
      </c>
      <c r="C53">
        <v>2015</v>
      </c>
      <c r="D53" s="6">
        <v>31.98143940646408</v>
      </c>
      <c r="E53" s="6">
        <v>45.153017350228758</v>
      </c>
      <c r="F53" s="6">
        <v>57.618446074060863</v>
      </c>
    </row>
    <row r="54" spans="1:6" ht="15" customHeight="1" x14ac:dyDescent="0.35">
      <c r="A54">
        <f t="shared" si="0"/>
        <v>44</v>
      </c>
      <c r="B54" t="s">
        <v>35</v>
      </c>
      <c r="C54">
        <v>2016</v>
      </c>
      <c r="D54" s="6">
        <v>32.729852413204682</v>
      </c>
      <c r="E54" s="6">
        <v>45.207676076802912</v>
      </c>
      <c r="F54" s="6">
        <v>58.274132494504357</v>
      </c>
    </row>
    <row r="55" spans="1:6" ht="15" customHeight="1" x14ac:dyDescent="0.35">
      <c r="A55">
        <f t="shared" si="0"/>
        <v>45</v>
      </c>
      <c r="B55" t="s">
        <v>35</v>
      </c>
      <c r="C55">
        <v>2017</v>
      </c>
      <c r="D55" s="6">
        <v>32.252650072167143</v>
      </c>
      <c r="E55" s="6">
        <v>46.732614967139561</v>
      </c>
      <c r="F55" s="6">
        <v>59.955784063783092</v>
      </c>
    </row>
    <row r="56" spans="1:6" ht="15" customHeight="1" x14ac:dyDescent="0.35">
      <c r="A56">
        <f t="shared" si="0"/>
        <v>46</v>
      </c>
      <c r="B56" t="s">
        <v>35</v>
      </c>
      <c r="C56">
        <v>2018</v>
      </c>
      <c r="D56" s="6">
        <v>33.34672948401208</v>
      </c>
      <c r="E56" s="6">
        <v>49.105909292796753</v>
      </c>
      <c r="F56" s="6">
        <v>59.179935074550663</v>
      </c>
    </row>
    <row r="57" spans="1:6" ht="15" customHeight="1" x14ac:dyDescent="0.35">
      <c r="A57">
        <f t="shared" si="0"/>
        <v>47</v>
      </c>
      <c r="B57" t="s">
        <v>35</v>
      </c>
      <c r="C57">
        <v>2019</v>
      </c>
      <c r="D57" s="6">
        <v>32.187468243806272</v>
      </c>
      <c r="E57" s="6">
        <v>48.096886042090198</v>
      </c>
      <c r="F57" s="6">
        <v>58.93436856753511</v>
      </c>
    </row>
    <row r="58" spans="1:6" ht="15" customHeight="1" x14ac:dyDescent="0.35">
      <c r="A58">
        <f t="shared" si="0"/>
        <v>48</v>
      </c>
      <c r="B58" t="s">
        <v>35</v>
      </c>
      <c r="C58">
        <v>2020</v>
      </c>
      <c r="D58" s="6">
        <v>31.615270329278129</v>
      </c>
      <c r="E58" s="6">
        <v>44.941006284313417</v>
      </c>
      <c r="F58" s="6">
        <v>55.738625718809907</v>
      </c>
    </row>
    <row r="59" spans="1:6" ht="15" customHeight="1" x14ac:dyDescent="0.35">
      <c r="A59">
        <f t="shared" si="0"/>
        <v>49</v>
      </c>
      <c r="B59" t="s">
        <v>35</v>
      </c>
      <c r="C59">
        <v>2021</v>
      </c>
      <c r="D59" s="6">
        <v>29.7715065556709</v>
      </c>
      <c r="E59" s="6">
        <v>44.505751801337659</v>
      </c>
      <c r="F59" s="6">
        <v>56.364817096310418</v>
      </c>
    </row>
    <row r="60" spans="1:6" ht="15" customHeight="1" x14ac:dyDescent="0.35">
      <c r="A60" s="18">
        <f t="shared" si="0"/>
        <v>50</v>
      </c>
      <c r="B60" s="18" t="s">
        <v>35</v>
      </c>
      <c r="C60" s="18">
        <v>2022</v>
      </c>
      <c r="D60" s="23">
        <v>28.628843909508749</v>
      </c>
      <c r="E60" s="23">
        <v>43.605257471158779</v>
      </c>
      <c r="F60" s="23">
        <v>57.350231215158473</v>
      </c>
    </row>
    <row r="61" spans="1:6" ht="15" customHeight="1" x14ac:dyDescent="0.35">
      <c r="A61">
        <f t="shared" si="0"/>
        <v>51</v>
      </c>
      <c r="B61" t="s">
        <v>36</v>
      </c>
      <c r="C61">
        <v>2013</v>
      </c>
      <c r="D61" s="6">
        <v>34.060662154199051</v>
      </c>
      <c r="E61" s="6">
        <v>34.577910315417967</v>
      </c>
      <c r="F61" s="6">
        <v>44.44873712452646</v>
      </c>
    </row>
    <row r="62" spans="1:6" ht="15" customHeight="1" x14ac:dyDescent="0.35">
      <c r="A62">
        <f t="shared" si="0"/>
        <v>52</v>
      </c>
      <c r="B62" t="s">
        <v>36</v>
      </c>
      <c r="C62">
        <v>2014</v>
      </c>
      <c r="D62" s="6">
        <v>34.193649587679907</v>
      </c>
      <c r="E62" s="6">
        <v>35.648740157248291</v>
      </c>
      <c r="F62" s="6">
        <v>44.053190132057289</v>
      </c>
    </row>
    <row r="63" spans="1:6" ht="15" customHeight="1" x14ac:dyDescent="0.35">
      <c r="A63">
        <f t="shared" si="0"/>
        <v>53</v>
      </c>
      <c r="B63" t="s">
        <v>36</v>
      </c>
      <c r="C63">
        <v>2015</v>
      </c>
      <c r="D63" s="6">
        <v>33.367200389556757</v>
      </c>
      <c r="E63" s="6">
        <v>35.943732767925617</v>
      </c>
      <c r="F63" s="6">
        <v>45.906365388828533</v>
      </c>
    </row>
    <row r="64" spans="1:6" ht="15" customHeight="1" x14ac:dyDescent="0.35">
      <c r="A64">
        <f t="shared" si="0"/>
        <v>54</v>
      </c>
      <c r="B64" t="s">
        <v>36</v>
      </c>
      <c r="C64">
        <v>2016</v>
      </c>
      <c r="D64" s="6">
        <v>35.324682457408443</v>
      </c>
      <c r="E64" s="6">
        <v>38.652315221308058</v>
      </c>
      <c r="F64" s="6">
        <v>48.236120042992987</v>
      </c>
    </row>
    <row r="65" spans="1:6" ht="15" customHeight="1" x14ac:dyDescent="0.35">
      <c r="A65">
        <f t="shared" si="0"/>
        <v>55</v>
      </c>
      <c r="B65" t="s">
        <v>36</v>
      </c>
      <c r="C65">
        <v>2017</v>
      </c>
      <c r="D65" s="6">
        <v>41.730185676392573</v>
      </c>
      <c r="E65" s="6">
        <v>45.96340650797621</v>
      </c>
      <c r="F65" s="6">
        <v>47.605525616892123</v>
      </c>
    </row>
    <row r="66" spans="1:6" ht="15" customHeight="1" x14ac:dyDescent="0.35">
      <c r="A66">
        <f t="shared" si="0"/>
        <v>56</v>
      </c>
      <c r="B66" t="s">
        <v>36</v>
      </c>
      <c r="C66">
        <v>2018</v>
      </c>
      <c r="D66" s="6">
        <v>35.344485888223751</v>
      </c>
      <c r="E66" s="6">
        <v>38.461128773652298</v>
      </c>
      <c r="F66" s="6">
        <v>48.355322918976512</v>
      </c>
    </row>
    <row r="67" spans="1:6" ht="15" customHeight="1" x14ac:dyDescent="0.35">
      <c r="A67">
        <f t="shared" si="0"/>
        <v>57</v>
      </c>
      <c r="B67" t="s">
        <v>36</v>
      </c>
      <c r="C67">
        <v>2019</v>
      </c>
      <c r="D67" s="6">
        <v>36.435707739915017</v>
      </c>
      <c r="E67" s="6">
        <v>39.204808406225943</v>
      </c>
      <c r="F67" s="6">
        <v>49.352733748694803</v>
      </c>
    </row>
    <row r="68" spans="1:6" ht="15" customHeight="1" x14ac:dyDescent="0.35">
      <c r="A68">
        <f t="shared" si="0"/>
        <v>58</v>
      </c>
      <c r="B68" t="s">
        <v>36</v>
      </c>
      <c r="C68">
        <v>2020</v>
      </c>
      <c r="D68" s="6">
        <v>35.242128984988909</v>
      </c>
      <c r="E68" s="6">
        <v>39.301525261743791</v>
      </c>
      <c r="F68" s="6">
        <v>48.941219917042069</v>
      </c>
    </row>
    <row r="69" spans="1:6" ht="15" customHeight="1" x14ac:dyDescent="0.35">
      <c r="A69">
        <f t="shared" si="0"/>
        <v>59</v>
      </c>
      <c r="B69" t="s">
        <v>36</v>
      </c>
      <c r="C69">
        <v>2021</v>
      </c>
      <c r="D69" s="6">
        <v>31.691391499451509</v>
      </c>
      <c r="E69" s="6">
        <v>37.119209267145322</v>
      </c>
      <c r="F69" s="6">
        <v>46.105854845867768</v>
      </c>
    </row>
    <row r="70" spans="1:6" ht="15" customHeight="1" x14ac:dyDescent="0.35">
      <c r="A70" s="18">
        <f t="shared" si="0"/>
        <v>60</v>
      </c>
      <c r="B70" s="18" t="s">
        <v>36</v>
      </c>
      <c r="C70" s="18">
        <v>2022</v>
      </c>
      <c r="D70" s="23">
        <v>31.68977871834856</v>
      </c>
      <c r="E70" s="23">
        <v>37.341375127744413</v>
      </c>
      <c r="F70" s="23">
        <v>45.539302165695652</v>
      </c>
    </row>
  </sheetData>
  <mergeCells count="2">
    <mergeCell ref="A6:E6"/>
    <mergeCell ref="A7:E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31CD3-8474-4109-9B0B-5C8E9205F64C}">
  <dimension ref="A2:H19"/>
  <sheetViews>
    <sheetView workbookViewId="0"/>
  </sheetViews>
  <sheetFormatPr defaultRowHeight="14.5" x14ac:dyDescent="0.35"/>
  <cols>
    <col min="2" max="2" width="28.453125" bestFit="1" customWidth="1"/>
    <col min="3" max="3" width="31.453125" customWidth="1"/>
    <col min="4" max="4" width="14.81640625" bestFit="1" customWidth="1"/>
    <col min="5" max="5" width="19.1796875" customWidth="1"/>
  </cols>
  <sheetData>
    <row r="2" spans="1:8" ht="15" customHeight="1" x14ac:dyDescent="0.35"/>
    <row r="3" spans="1:8" ht="15" customHeight="1" x14ac:dyDescent="0.35"/>
    <row r="4" spans="1:8" ht="15" customHeight="1" x14ac:dyDescent="0.35"/>
    <row r="6" spans="1:8" ht="26.15" customHeight="1" x14ac:dyDescent="0.55000000000000004">
      <c r="A6" s="45" t="s">
        <v>0</v>
      </c>
      <c r="B6" s="45"/>
      <c r="C6" s="45"/>
      <c r="D6" s="45"/>
      <c r="E6" s="45"/>
      <c r="F6" s="45"/>
      <c r="G6" s="45"/>
      <c r="H6" s="45"/>
    </row>
    <row r="7" spans="1:8" ht="26.15" customHeight="1" x14ac:dyDescent="0.6">
      <c r="A7" s="46" t="s">
        <v>1</v>
      </c>
      <c r="B7" s="46"/>
      <c r="C7" s="46"/>
      <c r="D7" s="46"/>
      <c r="E7" s="46"/>
      <c r="F7" s="46"/>
      <c r="G7" s="46"/>
      <c r="H7" s="46"/>
    </row>
    <row r="8" spans="1:8" x14ac:dyDescent="0.35">
      <c r="A8" t="s">
        <v>2</v>
      </c>
    </row>
    <row r="11" spans="1:8" s="4" customFormat="1" ht="18.5" x14ac:dyDescent="0.45">
      <c r="A11" s="1"/>
      <c r="B11" s="2" t="s">
        <v>13</v>
      </c>
      <c r="C11" s="3" t="s">
        <v>14</v>
      </c>
      <c r="D11" s="3" t="s">
        <v>15</v>
      </c>
      <c r="E11" s="3" t="s">
        <v>16</v>
      </c>
    </row>
    <row r="12" spans="1:8" ht="29" x14ac:dyDescent="0.35">
      <c r="A12">
        <v>1</v>
      </c>
      <c r="B12" t="s">
        <v>3</v>
      </c>
      <c r="C12" s="5" t="s">
        <v>17</v>
      </c>
      <c r="D12" t="s">
        <v>18</v>
      </c>
      <c r="E12" t="s">
        <v>19</v>
      </c>
    </row>
    <row r="13" spans="1:8" x14ac:dyDescent="0.35">
      <c r="B13" t="s">
        <v>20</v>
      </c>
      <c r="C13" t="s">
        <v>21</v>
      </c>
      <c r="D13" t="s">
        <v>22</v>
      </c>
      <c r="E13" t="s">
        <v>19</v>
      </c>
    </row>
    <row r="14" spans="1:8" x14ac:dyDescent="0.35">
      <c r="A14">
        <v>2</v>
      </c>
      <c r="B14" t="s">
        <v>23</v>
      </c>
      <c r="C14" t="s">
        <v>23</v>
      </c>
      <c r="D14" t="s">
        <v>18</v>
      </c>
      <c r="E14" t="s">
        <v>19</v>
      </c>
    </row>
    <row r="15" spans="1:8" x14ac:dyDescent="0.35">
      <c r="A15">
        <v>3</v>
      </c>
      <c r="B15" t="s">
        <v>6</v>
      </c>
      <c r="C15" t="s">
        <v>24</v>
      </c>
      <c r="D15" t="s">
        <v>25</v>
      </c>
      <c r="E15" t="s">
        <v>26</v>
      </c>
    </row>
    <row r="16" spans="1:8" x14ac:dyDescent="0.35">
      <c r="A16">
        <v>4</v>
      </c>
      <c r="B16" t="s">
        <v>7</v>
      </c>
      <c r="C16" t="s">
        <v>24</v>
      </c>
      <c r="D16" t="s">
        <v>25</v>
      </c>
      <c r="E16" t="s">
        <v>27</v>
      </c>
    </row>
    <row r="17" spans="1:5" x14ac:dyDescent="0.35">
      <c r="A17">
        <v>6</v>
      </c>
      <c r="B17" t="s">
        <v>8</v>
      </c>
      <c r="C17" t="s">
        <v>24</v>
      </c>
      <c r="D17" t="s">
        <v>25</v>
      </c>
      <c r="E17" t="s">
        <v>27</v>
      </c>
    </row>
    <row r="18" spans="1:5" x14ac:dyDescent="0.35">
      <c r="A18">
        <v>7</v>
      </c>
      <c r="B18" t="s">
        <v>32</v>
      </c>
      <c r="C18" t="s">
        <v>24</v>
      </c>
      <c r="D18" t="s">
        <v>25</v>
      </c>
      <c r="E18" t="s">
        <v>27</v>
      </c>
    </row>
    <row r="19" spans="1:5" x14ac:dyDescent="0.35">
      <c r="A19">
        <v>8</v>
      </c>
      <c r="B19" t="s">
        <v>9</v>
      </c>
      <c r="C19" t="s">
        <v>24</v>
      </c>
      <c r="D19" t="s">
        <v>25</v>
      </c>
      <c r="E19" t="s">
        <v>27</v>
      </c>
    </row>
  </sheetData>
  <mergeCells count="2">
    <mergeCell ref="A6:H6"/>
    <mergeCell ref="A7:H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F0FDA-AF14-4303-B8DB-8F08D7CD7DCE}">
  <dimension ref="A2:AX83"/>
  <sheetViews>
    <sheetView zoomScaleNormal="100" workbookViewId="0">
      <pane ySplit="13" topLeftCell="A14" activePane="bottomLeft" state="frozen"/>
      <selection pane="bottomLeft"/>
    </sheetView>
  </sheetViews>
  <sheetFormatPr defaultRowHeight="14.5" x14ac:dyDescent="0.35"/>
  <cols>
    <col min="1" max="1" width="10.453125" customWidth="1"/>
    <col min="2" max="2" width="13.36328125" customWidth="1"/>
    <col min="3" max="4" width="11.54296875" customWidth="1"/>
    <col min="5" max="5" width="12.1796875" customWidth="1"/>
    <col min="6" max="6" width="9.7265625" customWidth="1"/>
    <col min="7" max="7" width="15.1796875" customWidth="1"/>
    <col min="8" max="21" width="17.54296875" customWidth="1"/>
    <col min="22" max="22" width="14" customWidth="1"/>
    <col min="23" max="23" width="37.7265625" bestFit="1" customWidth="1"/>
    <col min="24" max="24" width="14.6328125" bestFit="1" customWidth="1"/>
    <col min="25" max="25" width="12.90625" bestFit="1" customWidth="1"/>
    <col min="26" max="26" width="14.453125" bestFit="1" customWidth="1"/>
    <col min="27" max="29" width="14.453125" customWidth="1"/>
    <col min="30" max="30" width="12.54296875" bestFit="1" customWidth="1"/>
    <col min="31" max="31" width="10.453125" bestFit="1" customWidth="1"/>
    <col min="32" max="32" width="14.453125" bestFit="1" customWidth="1"/>
    <col min="33" max="40" width="14.453125" customWidth="1"/>
    <col min="41" max="41" width="14.26953125" customWidth="1"/>
    <col min="42" max="42" width="12.54296875" bestFit="1" customWidth="1"/>
    <col min="43" max="43" width="10.453125" bestFit="1" customWidth="1"/>
    <col min="44" max="44" width="14.453125" bestFit="1" customWidth="1"/>
    <col min="45" max="45" width="12.54296875" bestFit="1" customWidth="1"/>
    <col min="46" max="46" width="10.453125" bestFit="1" customWidth="1"/>
    <col min="47" max="47" width="14.453125" bestFit="1" customWidth="1"/>
    <col min="49" max="49" width="11.08984375" customWidth="1"/>
  </cols>
  <sheetData>
    <row r="2" spans="1:50" ht="15" customHeight="1" x14ac:dyDescent="0.35"/>
    <row r="3" spans="1:50" ht="15" customHeight="1" x14ac:dyDescent="0.35"/>
    <row r="4" spans="1:50" ht="15" customHeight="1" x14ac:dyDescent="0.35"/>
    <row r="6" spans="1:50" ht="26.15" customHeight="1" x14ac:dyDescent="0.55000000000000004">
      <c r="A6" s="10" t="s">
        <v>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50" ht="26.15" customHeight="1" x14ac:dyDescent="0.6">
      <c r="A7" s="46" t="s">
        <v>1</v>
      </c>
      <c r="B7" s="46"/>
      <c r="C7" s="46"/>
      <c r="D7" s="46"/>
      <c r="E7" s="46"/>
      <c r="F7" s="46"/>
      <c r="G7" s="46"/>
      <c r="H7" s="46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50" x14ac:dyDescent="0.35">
      <c r="A8" t="s">
        <v>2</v>
      </c>
    </row>
    <row r="9" spans="1:50" ht="15" customHeight="1" thickBot="1" x14ac:dyDescent="0.4"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</row>
    <row r="10" spans="1:50" s="7" customFormat="1" ht="18.649999999999999" customHeight="1" x14ac:dyDescent="0.45">
      <c r="V10" s="8" t="s">
        <v>57</v>
      </c>
      <c r="W10"/>
      <c r="X10" s="70" t="s">
        <v>44</v>
      </c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2"/>
      <c r="AP10" s="64" t="s">
        <v>28</v>
      </c>
      <c r="AQ10" s="65"/>
      <c r="AR10" s="65"/>
      <c r="AS10" s="65"/>
      <c r="AT10" s="65"/>
      <c r="AU10" s="65"/>
      <c r="AV10" s="65"/>
      <c r="AW10" s="65"/>
      <c r="AX10" s="66"/>
    </row>
    <row r="11" spans="1:50" ht="18.5" x14ac:dyDescent="0.45">
      <c r="A11" s="8" t="s">
        <v>37</v>
      </c>
      <c r="B11" s="7"/>
      <c r="C11" s="7"/>
      <c r="D11" s="7"/>
      <c r="E11" s="7"/>
      <c r="F11" s="7"/>
      <c r="G11" s="7"/>
      <c r="J11" s="8" t="s">
        <v>42</v>
      </c>
      <c r="V11" s="17"/>
      <c r="W11" s="17"/>
      <c r="X11" s="47" t="s">
        <v>45</v>
      </c>
      <c r="Y11" s="48"/>
      <c r="Z11" s="48"/>
      <c r="AA11" s="48"/>
      <c r="AB11" s="48"/>
      <c r="AC11" s="49"/>
      <c r="AD11" s="50" t="s">
        <v>47</v>
      </c>
      <c r="AE11" s="48"/>
      <c r="AF11" s="48"/>
      <c r="AG11" s="48"/>
      <c r="AH11" s="48"/>
      <c r="AI11" s="49"/>
      <c r="AJ11" s="50" t="s">
        <v>48</v>
      </c>
      <c r="AK11" s="48"/>
      <c r="AL11" s="48"/>
      <c r="AM11" s="48"/>
      <c r="AN11" s="48"/>
      <c r="AO11" s="63"/>
      <c r="AP11" s="47" t="s">
        <v>45</v>
      </c>
      <c r="AQ11" s="48"/>
      <c r="AR11" s="49"/>
      <c r="AS11" s="50" t="s">
        <v>47</v>
      </c>
      <c r="AT11" s="48"/>
      <c r="AU11" s="49"/>
      <c r="AV11" s="50" t="s">
        <v>48</v>
      </c>
      <c r="AW11" s="48"/>
      <c r="AX11" s="63"/>
    </row>
    <row r="12" spans="1:50" s="17" customFormat="1" x14ac:dyDescent="0.35">
      <c r="B12" s="67" t="s">
        <v>29</v>
      </c>
      <c r="C12" s="60"/>
      <c r="D12" s="68"/>
      <c r="E12" s="59" t="s">
        <v>30</v>
      </c>
      <c r="F12" s="68"/>
      <c r="G12" s="69"/>
      <c r="K12" s="67" t="s">
        <v>29</v>
      </c>
      <c r="L12" s="68"/>
      <c r="M12" s="68"/>
      <c r="N12" s="68"/>
      <c r="O12" s="69"/>
      <c r="P12" s="67" t="s">
        <v>30</v>
      </c>
      <c r="Q12" s="68"/>
      <c r="R12" s="68"/>
      <c r="S12" s="68"/>
      <c r="T12" s="69"/>
      <c r="V12" s="55" t="s">
        <v>5</v>
      </c>
      <c r="W12" s="57" t="s">
        <v>4</v>
      </c>
      <c r="X12" s="74" t="s">
        <v>50</v>
      </c>
      <c r="Y12" s="60"/>
      <c r="Z12" s="61"/>
      <c r="AA12" s="59" t="s">
        <v>30</v>
      </c>
      <c r="AB12" s="60"/>
      <c r="AC12" s="61"/>
      <c r="AD12" s="52" t="s">
        <v>50</v>
      </c>
      <c r="AE12" s="52"/>
      <c r="AF12" s="53"/>
      <c r="AG12" s="51" t="s">
        <v>30</v>
      </c>
      <c r="AH12" s="52"/>
      <c r="AI12" s="52"/>
      <c r="AJ12" s="59" t="s">
        <v>50</v>
      </c>
      <c r="AK12" s="60"/>
      <c r="AL12" s="61"/>
      <c r="AM12" s="59" t="s">
        <v>30</v>
      </c>
      <c r="AN12" s="60"/>
      <c r="AO12" s="62"/>
      <c r="AP12" s="73" t="s">
        <v>50</v>
      </c>
      <c r="AQ12" s="52"/>
      <c r="AR12" s="53"/>
      <c r="AS12" s="51" t="s">
        <v>50</v>
      </c>
      <c r="AT12" s="52"/>
      <c r="AU12" s="53"/>
      <c r="AV12" s="51" t="s">
        <v>50</v>
      </c>
      <c r="AW12" s="52"/>
      <c r="AX12" s="54"/>
    </row>
    <row r="13" spans="1:50" s="13" customFormat="1" ht="43.5" x14ac:dyDescent="0.35">
      <c r="A13" s="14" t="s">
        <v>5</v>
      </c>
      <c r="B13" s="12" t="s">
        <v>39</v>
      </c>
      <c r="C13" s="15" t="s">
        <v>52</v>
      </c>
      <c r="D13" s="22" t="s">
        <v>43</v>
      </c>
      <c r="E13" s="24" t="s">
        <v>38</v>
      </c>
      <c r="F13" s="22" t="s">
        <v>51</v>
      </c>
      <c r="G13" s="19" t="s">
        <v>43</v>
      </c>
      <c r="J13" s="25" t="s">
        <v>5</v>
      </c>
      <c r="K13" s="12" t="s">
        <v>40</v>
      </c>
      <c r="L13" s="22" t="s">
        <v>53</v>
      </c>
      <c r="M13" s="22" t="s">
        <v>54</v>
      </c>
      <c r="N13" s="22" t="s">
        <v>55</v>
      </c>
      <c r="O13" s="19" t="s">
        <v>60</v>
      </c>
      <c r="P13" s="12" t="s">
        <v>41</v>
      </c>
      <c r="Q13" s="22" t="s">
        <v>53</v>
      </c>
      <c r="R13" s="22" t="s">
        <v>54</v>
      </c>
      <c r="S13" s="22" t="s">
        <v>55</v>
      </c>
      <c r="T13" s="19" t="s">
        <v>60</v>
      </c>
      <c r="V13" s="56"/>
      <c r="W13" s="58"/>
      <c r="X13" s="36" t="s">
        <v>46</v>
      </c>
      <c r="Y13" s="22" t="s">
        <v>58</v>
      </c>
      <c r="Z13" s="19" t="s">
        <v>43</v>
      </c>
      <c r="AA13" s="12" t="s">
        <v>41</v>
      </c>
      <c r="AB13" s="22" t="s">
        <v>58</v>
      </c>
      <c r="AC13" s="19" t="s">
        <v>43</v>
      </c>
      <c r="AD13" s="22" t="s">
        <v>46</v>
      </c>
      <c r="AE13" s="22" t="s">
        <v>58</v>
      </c>
      <c r="AF13" s="19" t="s">
        <v>43</v>
      </c>
      <c r="AG13" s="12" t="s">
        <v>41</v>
      </c>
      <c r="AH13" s="22" t="s">
        <v>58</v>
      </c>
      <c r="AI13" s="22" t="s">
        <v>43</v>
      </c>
      <c r="AJ13" s="12" t="s">
        <v>46</v>
      </c>
      <c r="AK13" s="22" t="s">
        <v>58</v>
      </c>
      <c r="AL13" s="19" t="s">
        <v>43</v>
      </c>
      <c r="AM13" s="12" t="s">
        <v>41</v>
      </c>
      <c r="AN13" s="22" t="s">
        <v>58</v>
      </c>
      <c r="AO13" s="37" t="s">
        <v>43</v>
      </c>
      <c r="AP13" s="36" t="s">
        <v>46</v>
      </c>
      <c r="AQ13" s="22" t="s">
        <v>58</v>
      </c>
      <c r="AR13" s="19" t="s">
        <v>43</v>
      </c>
      <c r="AS13" s="12" t="s">
        <v>46</v>
      </c>
      <c r="AT13" s="22" t="s">
        <v>58</v>
      </c>
      <c r="AU13" s="19" t="s">
        <v>43</v>
      </c>
      <c r="AV13" s="12" t="s">
        <v>46</v>
      </c>
      <c r="AW13" s="22" t="s">
        <v>58</v>
      </c>
      <c r="AX13" s="37" t="s">
        <v>43</v>
      </c>
    </row>
    <row r="14" spans="1:50" ht="15.5" customHeight="1" x14ac:dyDescent="0.35">
      <c r="A14">
        <v>2008</v>
      </c>
      <c r="B14" s="9">
        <v>10557</v>
      </c>
      <c r="C14">
        <v>10499</v>
      </c>
      <c r="D14" s="6">
        <v>99.450601496637304</v>
      </c>
      <c r="E14" s="9">
        <v>2119674111</v>
      </c>
      <c r="F14">
        <v>2114310836</v>
      </c>
      <c r="G14" s="16">
        <v>99.746976435095974</v>
      </c>
      <c r="J14" s="26">
        <v>2013</v>
      </c>
      <c r="K14" s="9">
        <v>11276</v>
      </c>
      <c r="L14">
        <v>10035</v>
      </c>
      <c r="M14">
        <v>4878</v>
      </c>
      <c r="N14">
        <v>4869</v>
      </c>
      <c r="O14" s="16">
        <f>N14/K14*100</f>
        <v>43.180205746718698</v>
      </c>
      <c r="P14" s="9">
        <v>1961446030</v>
      </c>
      <c r="Q14">
        <v>1743750956</v>
      </c>
      <c r="R14">
        <v>1444958190</v>
      </c>
      <c r="S14">
        <v>1443451366</v>
      </c>
      <c r="T14" s="16">
        <f>S14/P14*100</f>
        <v>73.591184458947353</v>
      </c>
      <c r="V14" s="26">
        <v>2013</v>
      </c>
      <c r="W14" s="9" t="s">
        <v>33</v>
      </c>
      <c r="X14" s="28">
        <v>362</v>
      </c>
      <c r="Y14">
        <v>197</v>
      </c>
      <c r="Z14" s="16">
        <f>Y14/X14*100</f>
        <v>54.41988950276243</v>
      </c>
      <c r="AA14" s="9">
        <v>149472576</v>
      </c>
      <c r="AB14">
        <v>75685958</v>
      </c>
      <c r="AC14" s="16">
        <f>AB14/AA14*100</f>
        <v>50.635347316152505</v>
      </c>
      <c r="AD14">
        <v>362</v>
      </c>
      <c r="AE14">
        <v>256</v>
      </c>
      <c r="AF14" s="16">
        <f>AE14/AD14*100</f>
        <v>70.718232044198885</v>
      </c>
      <c r="AG14">
        <v>149472576</v>
      </c>
      <c r="AH14">
        <v>110962694</v>
      </c>
      <c r="AI14" s="6">
        <f>AH14/AG14*100</f>
        <v>74.236155533975676</v>
      </c>
      <c r="AJ14" s="9">
        <v>362</v>
      </c>
      <c r="AK14">
        <v>258</v>
      </c>
      <c r="AL14" s="16">
        <f>AK14/AJ14*100</f>
        <v>71.270718232044189</v>
      </c>
      <c r="AM14" s="9">
        <v>149472576</v>
      </c>
      <c r="AN14">
        <v>110953546</v>
      </c>
      <c r="AO14" s="29">
        <f>AN14/AM14*100</f>
        <v>74.230035347755035</v>
      </c>
      <c r="AP14" s="28">
        <v>4486</v>
      </c>
      <c r="AQ14">
        <v>2118</v>
      </c>
      <c r="AR14" s="16">
        <f>AQ14/AP14*100</f>
        <v>47.213553276861347</v>
      </c>
      <c r="AS14" s="9">
        <v>4486</v>
      </c>
      <c r="AT14">
        <v>2477</v>
      </c>
      <c r="AU14" s="16">
        <f>AT14/AS14*100</f>
        <v>55.216228265715564</v>
      </c>
      <c r="AV14">
        <v>4486</v>
      </c>
      <c r="AW14">
        <v>2577</v>
      </c>
      <c r="AX14" s="29">
        <f>AW14/AV14*100</f>
        <v>57.445385644226491</v>
      </c>
    </row>
    <row r="15" spans="1:50" x14ac:dyDescent="0.35">
      <c r="A15">
        <v>2009</v>
      </c>
      <c r="B15" s="9">
        <v>10470</v>
      </c>
      <c r="C15">
        <v>10416</v>
      </c>
      <c r="D15" s="6">
        <v>99.484240687679076</v>
      </c>
      <c r="E15" s="9">
        <v>1879618454</v>
      </c>
      <c r="F15">
        <v>1875459682</v>
      </c>
      <c r="G15" s="16">
        <v>99.778743819462406</v>
      </c>
      <c r="J15" s="26">
        <v>2014</v>
      </c>
      <c r="K15" s="9">
        <v>11088</v>
      </c>
      <c r="L15">
        <v>9852</v>
      </c>
      <c r="M15">
        <v>4857</v>
      </c>
      <c r="N15">
        <v>4847</v>
      </c>
      <c r="O15" s="16">
        <f t="shared" ref="O15:O23" si="0">N15/K15*100</f>
        <v>43.713924963924967</v>
      </c>
      <c r="P15" s="9">
        <v>1868476617</v>
      </c>
      <c r="Q15">
        <v>1654185883</v>
      </c>
      <c r="R15">
        <v>1373318749</v>
      </c>
      <c r="S15">
        <v>1371804229</v>
      </c>
      <c r="T15" s="16">
        <f t="shared" ref="T15:T23" si="1">S15/P15*100</f>
        <v>73.418324667212048</v>
      </c>
      <c r="V15" s="26">
        <v>2014</v>
      </c>
      <c r="W15" s="9" t="s">
        <v>33</v>
      </c>
      <c r="X15" s="28">
        <v>358</v>
      </c>
      <c r="Y15">
        <v>221</v>
      </c>
      <c r="Z15" s="16">
        <f t="shared" ref="Z15:Z78" si="2">Y15/X15*100</f>
        <v>61.731843575418999</v>
      </c>
      <c r="AA15" s="9">
        <v>150424596</v>
      </c>
      <c r="AB15">
        <v>78067379</v>
      </c>
      <c r="AC15" s="16">
        <f t="shared" ref="AC15:AC78" si="3">AB15/AA15*100</f>
        <v>51.898014736898482</v>
      </c>
      <c r="AD15">
        <v>358</v>
      </c>
      <c r="AE15">
        <v>269</v>
      </c>
      <c r="AF15" s="16">
        <f t="shared" ref="AF15:AF78" si="4">AE15/AD15*100</f>
        <v>75.139664804469277</v>
      </c>
      <c r="AG15">
        <v>150424596</v>
      </c>
      <c r="AH15">
        <v>117520442</v>
      </c>
      <c r="AI15" s="6">
        <f t="shared" ref="AI15:AI78" si="5">AH15/AG15*100</f>
        <v>78.125815275581658</v>
      </c>
      <c r="AJ15" s="9">
        <v>358</v>
      </c>
      <c r="AK15">
        <v>268</v>
      </c>
      <c r="AL15" s="16">
        <f t="shared" ref="AL15:AL78" si="6">AK15/AJ15*100</f>
        <v>74.860335195530723</v>
      </c>
      <c r="AM15" s="9">
        <v>150424596</v>
      </c>
      <c r="AN15">
        <v>117322381</v>
      </c>
      <c r="AO15" s="29">
        <f t="shared" ref="AO15:AO78" si="7">AN15/AM15*100</f>
        <v>77.994147313515143</v>
      </c>
      <c r="AP15" s="28">
        <v>4486</v>
      </c>
      <c r="AQ15">
        <v>2223</v>
      </c>
      <c r="AR15" s="16">
        <f t="shared" ref="AR15:AR78" si="8">AQ15/AP15*100</f>
        <v>49.554168524297815</v>
      </c>
      <c r="AS15" s="9">
        <v>4486</v>
      </c>
      <c r="AT15">
        <v>2540</v>
      </c>
      <c r="AU15" s="16">
        <f t="shared" ref="AU15:AU78" si="9">AT15/AS15*100</f>
        <v>56.620597414177439</v>
      </c>
      <c r="AV15">
        <v>4486</v>
      </c>
      <c r="AW15">
        <v>2659</v>
      </c>
      <c r="AX15" s="29">
        <f t="shared" ref="AX15:AX78" si="10">AW15/AV15*100</f>
        <v>59.27329469460544</v>
      </c>
    </row>
    <row r="16" spans="1:50" x14ac:dyDescent="0.35">
      <c r="A16">
        <v>2010</v>
      </c>
      <c r="B16" s="9">
        <v>10415</v>
      </c>
      <c r="C16">
        <v>10367</v>
      </c>
      <c r="D16" s="6">
        <v>99.539126260201627</v>
      </c>
      <c r="E16" s="9">
        <v>1938803008</v>
      </c>
      <c r="F16">
        <v>1934463633</v>
      </c>
      <c r="G16" s="16">
        <v>99.776182779679289</v>
      </c>
      <c r="J16" s="26">
        <v>2015</v>
      </c>
      <c r="K16" s="9">
        <v>10876</v>
      </c>
      <c r="L16">
        <v>9682</v>
      </c>
      <c r="M16">
        <v>4811</v>
      </c>
      <c r="N16">
        <v>4802</v>
      </c>
      <c r="O16" s="16">
        <f t="shared" si="0"/>
        <v>44.152261860978307</v>
      </c>
      <c r="P16" s="9">
        <v>1860051296</v>
      </c>
      <c r="Q16">
        <v>1650018189</v>
      </c>
      <c r="R16">
        <v>1369177404</v>
      </c>
      <c r="S16">
        <v>1367667519</v>
      </c>
      <c r="T16" s="16">
        <f t="shared" si="1"/>
        <v>73.528483969293717</v>
      </c>
      <c r="V16" s="26">
        <v>2015</v>
      </c>
      <c r="W16" s="9" t="s">
        <v>33</v>
      </c>
      <c r="X16" s="28">
        <v>357</v>
      </c>
      <c r="Y16">
        <v>251</v>
      </c>
      <c r="Z16" s="16">
        <f t="shared" si="2"/>
        <v>70.308123249299712</v>
      </c>
      <c r="AA16" s="9">
        <v>149924718</v>
      </c>
      <c r="AB16">
        <v>99845329</v>
      </c>
      <c r="AC16" s="16">
        <f t="shared" si="3"/>
        <v>66.596976357160798</v>
      </c>
      <c r="AD16">
        <v>357</v>
      </c>
      <c r="AE16">
        <v>277</v>
      </c>
      <c r="AF16" s="16">
        <f t="shared" si="4"/>
        <v>77.591036414565835</v>
      </c>
      <c r="AG16">
        <v>149924718</v>
      </c>
      <c r="AH16">
        <v>128153094</v>
      </c>
      <c r="AI16" s="6">
        <f t="shared" si="5"/>
        <v>85.478295847119753</v>
      </c>
      <c r="AJ16" s="9">
        <v>357</v>
      </c>
      <c r="AK16">
        <v>276</v>
      </c>
      <c r="AL16" s="16">
        <f t="shared" si="6"/>
        <v>77.310924369747909</v>
      </c>
      <c r="AM16" s="9">
        <v>149924718</v>
      </c>
      <c r="AN16">
        <v>119195283</v>
      </c>
      <c r="AO16" s="29">
        <f t="shared" si="7"/>
        <v>79.50342317802459</v>
      </c>
      <c r="AP16" s="28">
        <v>4486</v>
      </c>
      <c r="AQ16">
        <v>2370</v>
      </c>
      <c r="AR16" s="16">
        <f t="shared" si="8"/>
        <v>52.831029870708868</v>
      </c>
      <c r="AS16" s="9">
        <v>4486</v>
      </c>
      <c r="AT16">
        <v>2561</v>
      </c>
      <c r="AU16" s="16">
        <f t="shared" si="9"/>
        <v>57.088720463664735</v>
      </c>
      <c r="AV16">
        <v>4486</v>
      </c>
      <c r="AW16">
        <v>2691</v>
      </c>
      <c r="AX16" s="29">
        <f t="shared" si="10"/>
        <v>59.986625055728936</v>
      </c>
    </row>
    <row r="17" spans="1:50" x14ac:dyDescent="0.35">
      <c r="A17">
        <v>2011</v>
      </c>
      <c r="B17" s="9">
        <v>10344</v>
      </c>
      <c r="C17">
        <v>10304</v>
      </c>
      <c r="D17" s="6">
        <v>99.613302397525132</v>
      </c>
      <c r="E17" s="9">
        <v>1904394075</v>
      </c>
      <c r="F17">
        <v>1900447819</v>
      </c>
      <c r="G17" s="16">
        <v>99.79278154391443</v>
      </c>
      <c r="J17" s="26">
        <v>2016</v>
      </c>
      <c r="K17" s="9">
        <v>10747</v>
      </c>
      <c r="L17">
        <v>9571</v>
      </c>
      <c r="M17">
        <v>4793</v>
      </c>
      <c r="N17">
        <v>4785</v>
      </c>
      <c r="O17" s="16">
        <f t="shared" si="0"/>
        <v>44.52405322415558</v>
      </c>
      <c r="P17" s="9">
        <v>1812058925</v>
      </c>
      <c r="Q17">
        <v>1600896475</v>
      </c>
      <c r="R17">
        <v>1326914841</v>
      </c>
      <c r="S17">
        <v>1325396532</v>
      </c>
      <c r="T17" s="16">
        <f t="shared" si="1"/>
        <v>73.143125409125417</v>
      </c>
      <c r="V17" s="26">
        <v>2016</v>
      </c>
      <c r="W17" s="9" t="s">
        <v>33</v>
      </c>
      <c r="X17" s="28">
        <v>354</v>
      </c>
      <c r="Y17">
        <v>258</v>
      </c>
      <c r="Z17" s="16">
        <f t="shared" si="2"/>
        <v>72.881355932203391</v>
      </c>
      <c r="AA17" s="9">
        <v>144191262</v>
      </c>
      <c r="AB17">
        <v>96838477</v>
      </c>
      <c r="AC17" s="16">
        <f t="shared" si="3"/>
        <v>67.159740234467193</v>
      </c>
      <c r="AD17">
        <v>354</v>
      </c>
      <c r="AE17">
        <v>284</v>
      </c>
      <c r="AF17" s="16">
        <f t="shared" si="4"/>
        <v>80.225988700564983</v>
      </c>
      <c r="AG17">
        <v>144191262</v>
      </c>
      <c r="AH17">
        <v>117939298</v>
      </c>
      <c r="AI17" s="6">
        <f t="shared" si="5"/>
        <v>81.793651268549127</v>
      </c>
      <c r="AJ17" s="9">
        <v>354</v>
      </c>
      <c r="AK17">
        <v>282</v>
      </c>
      <c r="AL17" s="16">
        <f t="shared" si="6"/>
        <v>79.66101694915254</v>
      </c>
      <c r="AM17" s="9">
        <v>144191262</v>
      </c>
      <c r="AN17">
        <v>117607127</v>
      </c>
      <c r="AO17" s="29">
        <f t="shared" si="7"/>
        <v>81.563282940127124</v>
      </c>
      <c r="AP17" s="28">
        <v>4486</v>
      </c>
      <c r="AQ17">
        <v>2456</v>
      </c>
      <c r="AR17" s="16">
        <f t="shared" si="8"/>
        <v>54.748105216228268</v>
      </c>
      <c r="AS17" s="9">
        <v>4486</v>
      </c>
      <c r="AT17">
        <v>2597</v>
      </c>
      <c r="AU17" s="16">
        <f t="shared" si="9"/>
        <v>57.891217119928662</v>
      </c>
      <c r="AV17">
        <v>4486</v>
      </c>
      <c r="AW17">
        <v>2730</v>
      </c>
      <c r="AX17" s="29">
        <f t="shared" si="10"/>
        <v>60.855996433348189</v>
      </c>
    </row>
    <row r="18" spans="1:50" x14ac:dyDescent="0.35">
      <c r="A18">
        <v>2012</v>
      </c>
      <c r="B18" s="9">
        <v>11443</v>
      </c>
      <c r="C18">
        <v>11411</v>
      </c>
      <c r="D18" s="6">
        <v>99.720353054268983</v>
      </c>
      <c r="E18" s="9">
        <v>1951012950</v>
      </c>
      <c r="F18">
        <v>1947032562</v>
      </c>
      <c r="G18" s="16">
        <v>99.795983517177575</v>
      </c>
      <c r="J18" s="26">
        <v>2017</v>
      </c>
      <c r="K18" s="9">
        <v>10669</v>
      </c>
      <c r="L18">
        <v>9469</v>
      </c>
      <c r="M18">
        <v>4814</v>
      </c>
      <c r="N18">
        <v>4807</v>
      </c>
      <c r="O18" s="16">
        <f t="shared" si="0"/>
        <v>45.055769050520198</v>
      </c>
      <c r="P18" s="9">
        <v>1819169864</v>
      </c>
      <c r="Q18">
        <v>1610680033</v>
      </c>
      <c r="R18">
        <v>1338753474</v>
      </c>
      <c r="S18">
        <v>1337260085</v>
      </c>
      <c r="T18" s="16">
        <f t="shared" si="1"/>
        <v>73.509357837515282</v>
      </c>
      <c r="V18" s="26">
        <v>2017</v>
      </c>
      <c r="W18" s="9" t="s">
        <v>33</v>
      </c>
      <c r="X18" s="28">
        <v>349</v>
      </c>
      <c r="Y18">
        <v>278</v>
      </c>
      <c r="Z18" s="16">
        <f t="shared" si="2"/>
        <v>79.656160458452717</v>
      </c>
      <c r="AA18" s="9">
        <v>144881054</v>
      </c>
      <c r="AB18">
        <v>116394757</v>
      </c>
      <c r="AC18" s="16">
        <f t="shared" si="3"/>
        <v>80.338148975641772</v>
      </c>
      <c r="AD18">
        <v>349</v>
      </c>
      <c r="AE18">
        <v>296</v>
      </c>
      <c r="AF18" s="16">
        <f t="shared" si="4"/>
        <v>84.813753581661885</v>
      </c>
      <c r="AG18">
        <v>144881054</v>
      </c>
      <c r="AH18">
        <v>129140983</v>
      </c>
      <c r="AI18" s="6">
        <f t="shared" si="5"/>
        <v>89.135866584736462</v>
      </c>
      <c r="AJ18" s="9">
        <v>349</v>
      </c>
      <c r="AK18">
        <v>290</v>
      </c>
      <c r="AL18" s="16">
        <f t="shared" si="6"/>
        <v>83.094555873925501</v>
      </c>
      <c r="AM18" s="9">
        <v>144881054</v>
      </c>
      <c r="AN18">
        <v>119839206</v>
      </c>
      <c r="AO18" s="29">
        <f t="shared" si="7"/>
        <v>82.715581293327702</v>
      </c>
      <c r="AP18" s="28">
        <v>4486</v>
      </c>
      <c r="AQ18">
        <v>2635</v>
      </c>
      <c r="AR18" s="16">
        <f t="shared" si="8"/>
        <v>58.738296923762825</v>
      </c>
      <c r="AS18" s="9">
        <v>4486</v>
      </c>
      <c r="AT18">
        <v>2681</v>
      </c>
      <c r="AU18" s="16">
        <f t="shared" si="9"/>
        <v>59.763709317877847</v>
      </c>
      <c r="AV18">
        <v>4486</v>
      </c>
      <c r="AW18">
        <v>2808</v>
      </c>
      <c r="AX18" s="29">
        <f t="shared" si="10"/>
        <v>62.594739188586715</v>
      </c>
    </row>
    <row r="19" spans="1:50" x14ac:dyDescent="0.35">
      <c r="A19">
        <v>2013</v>
      </c>
      <c r="B19" s="9">
        <v>11276</v>
      </c>
      <c r="C19">
        <v>11262</v>
      </c>
      <c r="D19" s="6">
        <v>99.875842497339491</v>
      </c>
      <c r="E19" s="9">
        <v>1961446030</v>
      </c>
      <c r="F19">
        <v>1957343613</v>
      </c>
      <c r="G19" s="16">
        <v>99.790847316864486</v>
      </c>
      <c r="J19" s="26">
        <v>2018</v>
      </c>
      <c r="K19" s="9">
        <v>10640</v>
      </c>
      <c r="L19">
        <v>9456</v>
      </c>
      <c r="M19">
        <v>4872</v>
      </c>
      <c r="N19">
        <v>4865</v>
      </c>
      <c r="O19" s="16">
        <f t="shared" si="0"/>
        <v>45.723684210526315</v>
      </c>
      <c r="P19" s="9">
        <v>1750647136</v>
      </c>
      <c r="Q19">
        <v>1547392865</v>
      </c>
      <c r="R19">
        <v>1289771022</v>
      </c>
      <c r="S19">
        <v>1288366917</v>
      </c>
      <c r="T19" s="16">
        <f t="shared" si="1"/>
        <v>73.593752304861965</v>
      </c>
      <c r="V19" s="26">
        <v>2018</v>
      </c>
      <c r="W19" s="9" t="s">
        <v>33</v>
      </c>
      <c r="X19" s="28">
        <v>343</v>
      </c>
      <c r="Y19">
        <v>288</v>
      </c>
      <c r="Z19" s="16">
        <f t="shared" si="2"/>
        <v>83.965014577259481</v>
      </c>
      <c r="AA19" s="9">
        <v>142521169</v>
      </c>
      <c r="AB19">
        <v>117722165</v>
      </c>
      <c r="AC19" s="16">
        <f t="shared" si="3"/>
        <v>82.599775055170937</v>
      </c>
      <c r="AD19">
        <v>343</v>
      </c>
      <c r="AE19">
        <v>300</v>
      </c>
      <c r="AF19" s="16">
        <f t="shared" si="4"/>
        <v>87.463556851311949</v>
      </c>
      <c r="AG19">
        <v>142521169</v>
      </c>
      <c r="AH19">
        <v>128376405</v>
      </c>
      <c r="AI19" s="6">
        <f t="shared" si="5"/>
        <v>90.075324178683928</v>
      </c>
      <c r="AJ19" s="9">
        <v>343</v>
      </c>
      <c r="AK19">
        <v>291</v>
      </c>
      <c r="AL19" s="16">
        <f t="shared" si="6"/>
        <v>84.839650145772595</v>
      </c>
      <c r="AM19" s="9">
        <v>142521169</v>
      </c>
      <c r="AN19">
        <v>118528543</v>
      </c>
      <c r="AO19" s="29">
        <f t="shared" si="7"/>
        <v>83.165570302051066</v>
      </c>
      <c r="AP19" s="28">
        <v>4486</v>
      </c>
      <c r="AQ19">
        <v>2698</v>
      </c>
      <c r="AR19" s="16">
        <f t="shared" si="8"/>
        <v>60.142666072224706</v>
      </c>
      <c r="AS19" s="9">
        <v>4486</v>
      </c>
      <c r="AT19">
        <v>2725</v>
      </c>
      <c r="AU19" s="16">
        <f t="shared" si="9"/>
        <v>60.744538564422648</v>
      </c>
      <c r="AV19">
        <v>4486</v>
      </c>
      <c r="AW19">
        <v>2820</v>
      </c>
      <c r="AX19" s="29">
        <f t="shared" si="10"/>
        <v>62.862238074008026</v>
      </c>
    </row>
    <row r="20" spans="1:50" x14ac:dyDescent="0.35">
      <c r="A20">
        <v>2014</v>
      </c>
      <c r="B20" s="9">
        <v>11088</v>
      </c>
      <c r="C20">
        <v>11071</v>
      </c>
      <c r="D20" s="6">
        <v>99.846681096681095</v>
      </c>
      <c r="E20" s="9">
        <v>1868476617</v>
      </c>
      <c r="F20">
        <v>1864631340</v>
      </c>
      <c r="G20" s="16">
        <v>99.794202562396848</v>
      </c>
      <c r="J20" s="26">
        <v>2019</v>
      </c>
      <c r="K20" s="9">
        <v>10521</v>
      </c>
      <c r="L20">
        <v>9346</v>
      </c>
      <c r="M20">
        <v>4868</v>
      </c>
      <c r="N20">
        <v>4861</v>
      </c>
      <c r="O20" s="16">
        <f t="shared" si="0"/>
        <v>46.202832430377342</v>
      </c>
      <c r="P20" s="9">
        <v>1598545932</v>
      </c>
      <c r="Q20">
        <v>1406402578</v>
      </c>
      <c r="R20">
        <v>1194059617</v>
      </c>
      <c r="S20">
        <v>1192991681</v>
      </c>
      <c r="T20" s="16">
        <f t="shared" si="1"/>
        <v>74.629803067804502</v>
      </c>
      <c r="V20" s="26">
        <v>2019</v>
      </c>
      <c r="W20" s="9" t="s">
        <v>33</v>
      </c>
      <c r="X20" s="28">
        <v>343</v>
      </c>
      <c r="Y20">
        <v>297</v>
      </c>
      <c r="Z20" s="16">
        <f t="shared" si="2"/>
        <v>86.588921282798836</v>
      </c>
      <c r="AA20" s="9">
        <v>137794426</v>
      </c>
      <c r="AB20">
        <v>121120010</v>
      </c>
      <c r="AC20" s="16">
        <f t="shared" si="3"/>
        <v>87.899063493323013</v>
      </c>
      <c r="AD20">
        <v>343</v>
      </c>
      <c r="AE20">
        <v>302</v>
      </c>
      <c r="AF20" s="16">
        <f t="shared" si="4"/>
        <v>88.046647230320701</v>
      </c>
      <c r="AG20">
        <v>137794426</v>
      </c>
      <c r="AH20">
        <v>124061250</v>
      </c>
      <c r="AI20" s="6">
        <f t="shared" si="5"/>
        <v>90.033576539590939</v>
      </c>
      <c r="AJ20" s="9">
        <v>343</v>
      </c>
      <c r="AK20">
        <v>293</v>
      </c>
      <c r="AL20" s="16">
        <f t="shared" si="6"/>
        <v>85.422740524781332</v>
      </c>
      <c r="AM20" s="9">
        <v>137794426</v>
      </c>
      <c r="AN20">
        <v>110462949</v>
      </c>
      <c r="AO20" s="29">
        <f t="shared" si="7"/>
        <v>80.165034396964657</v>
      </c>
      <c r="AP20" s="28">
        <v>4486</v>
      </c>
      <c r="AQ20">
        <v>2743</v>
      </c>
      <c r="AR20" s="16">
        <f t="shared" si="8"/>
        <v>61.145786892554611</v>
      </c>
      <c r="AS20" s="9">
        <v>4486</v>
      </c>
      <c r="AT20">
        <v>2744</v>
      </c>
      <c r="AU20" s="16">
        <f t="shared" si="9"/>
        <v>61.168078466339729</v>
      </c>
      <c r="AV20">
        <v>4486</v>
      </c>
      <c r="AW20">
        <v>2836</v>
      </c>
      <c r="AX20" s="29">
        <f t="shared" si="10"/>
        <v>63.218903254569767</v>
      </c>
    </row>
    <row r="21" spans="1:50" x14ac:dyDescent="0.35">
      <c r="A21">
        <v>2015</v>
      </c>
      <c r="B21" s="9">
        <v>10876</v>
      </c>
      <c r="C21">
        <v>10852</v>
      </c>
      <c r="D21" s="6">
        <v>99.779330636263325</v>
      </c>
      <c r="E21" s="9">
        <v>1860051296</v>
      </c>
      <c r="F21">
        <v>1856129604</v>
      </c>
      <c r="G21" s="16">
        <v>99.789162158676291</v>
      </c>
      <c r="J21" s="26">
        <v>2020</v>
      </c>
      <c r="K21" s="9">
        <v>10224</v>
      </c>
      <c r="L21">
        <v>9095</v>
      </c>
      <c r="M21">
        <v>4812</v>
      </c>
      <c r="N21">
        <v>4807</v>
      </c>
      <c r="O21" s="16">
        <f t="shared" si="0"/>
        <v>47.016823161189357</v>
      </c>
      <c r="P21" s="9">
        <v>1381236795</v>
      </c>
      <c r="Q21">
        <v>1248565216</v>
      </c>
      <c r="R21">
        <v>1069451094</v>
      </c>
      <c r="S21">
        <v>1068804769</v>
      </c>
      <c r="T21" s="16">
        <f t="shared" si="1"/>
        <v>77.380270556722323</v>
      </c>
      <c r="V21" s="26">
        <v>2020</v>
      </c>
      <c r="W21" s="9" t="s">
        <v>33</v>
      </c>
      <c r="X21" s="28">
        <v>339</v>
      </c>
      <c r="Y21">
        <v>300</v>
      </c>
      <c r="Z21" s="16">
        <f t="shared" si="2"/>
        <v>88.495575221238937</v>
      </c>
      <c r="AA21" s="9">
        <v>122532917</v>
      </c>
      <c r="AB21">
        <v>111249467</v>
      </c>
      <c r="AC21" s="16">
        <f t="shared" si="3"/>
        <v>90.79149482746746</v>
      </c>
      <c r="AD21">
        <v>339</v>
      </c>
      <c r="AE21">
        <v>307</v>
      </c>
      <c r="AF21" s="16">
        <f t="shared" si="4"/>
        <v>90.560471976401175</v>
      </c>
      <c r="AG21">
        <v>122532917</v>
      </c>
      <c r="AH21">
        <v>116838987</v>
      </c>
      <c r="AI21" s="6">
        <f t="shared" si="5"/>
        <v>95.353142535568622</v>
      </c>
      <c r="AJ21" s="9">
        <v>339</v>
      </c>
      <c r="AK21">
        <v>294</v>
      </c>
      <c r="AL21" s="16">
        <f t="shared" si="6"/>
        <v>86.725663716814154</v>
      </c>
      <c r="AM21" s="9">
        <v>122532917</v>
      </c>
      <c r="AN21">
        <v>104328213</v>
      </c>
      <c r="AO21" s="29">
        <f t="shared" si="7"/>
        <v>85.143009367841955</v>
      </c>
      <c r="AP21" s="28">
        <v>4486</v>
      </c>
      <c r="AQ21">
        <v>2765</v>
      </c>
      <c r="AR21" s="16">
        <f t="shared" si="8"/>
        <v>61.636201515827018</v>
      </c>
      <c r="AS21" s="9">
        <v>4486</v>
      </c>
      <c r="AT21">
        <v>2750</v>
      </c>
      <c r="AU21" s="16">
        <f t="shared" si="9"/>
        <v>61.301827909050374</v>
      </c>
      <c r="AV21">
        <v>4486</v>
      </c>
      <c r="AW21">
        <v>2842</v>
      </c>
      <c r="AX21" s="29">
        <f t="shared" si="10"/>
        <v>63.352652697280433</v>
      </c>
    </row>
    <row r="22" spans="1:50" x14ac:dyDescent="0.35">
      <c r="A22">
        <v>2016</v>
      </c>
      <c r="B22" s="9">
        <v>10747</v>
      </c>
      <c r="C22">
        <v>10652</v>
      </c>
      <c r="D22" s="6">
        <v>99.116032381129614</v>
      </c>
      <c r="E22" s="9">
        <v>1812058925</v>
      </c>
      <c r="F22">
        <v>1807317482</v>
      </c>
      <c r="G22" s="16">
        <v>99.738339469286302</v>
      </c>
      <c r="J22" s="26">
        <v>2021</v>
      </c>
      <c r="K22" s="9">
        <v>8778</v>
      </c>
      <c r="L22">
        <v>7695</v>
      </c>
      <c r="M22">
        <v>4070</v>
      </c>
      <c r="N22">
        <v>4066</v>
      </c>
      <c r="O22" s="16">
        <f t="shared" si="0"/>
        <v>46.320346320346324</v>
      </c>
      <c r="P22" s="9">
        <v>1364584303</v>
      </c>
      <c r="Q22">
        <v>1229581344</v>
      </c>
      <c r="R22">
        <v>1028149092</v>
      </c>
      <c r="S22">
        <v>1027647831</v>
      </c>
      <c r="T22" s="16">
        <f t="shared" si="1"/>
        <v>75.308489826590062</v>
      </c>
      <c r="V22" s="26">
        <v>2021</v>
      </c>
      <c r="W22" s="9" t="s">
        <v>33</v>
      </c>
      <c r="X22" s="28">
        <v>306</v>
      </c>
      <c r="Y22">
        <v>260</v>
      </c>
      <c r="Z22" s="16">
        <f t="shared" si="2"/>
        <v>84.967320261437905</v>
      </c>
      <c r="AA22" s="9">
        <v>121201403</v>
      </c>
      <c r="AB22">
        <v>109403043</v>
      </c>
      <c r="AC22" s="16">
        <f t="shared" si="3"/>
        <v>90.265492223716265</v>
      </c>
      <c r="AD22">
        <v>306</v>
      </c>
      <c r="AE22">
        <v>271</v>
      </c>
      <c r="AF22" s="16">
        <f t="shared" si="4"/>
        <v>88.562091503267965</v>
      </c>
      <c r="AG22">
        <v>121201403</v>
      </c>
      <c r="AH22">
        <v>117741864</v>
      </c>
      <c r="AI22" s="6">
        <f t="shared" si="5"/>
        <v>97.145627926435807</v>
      </c>
      <c r="AJ22" s="9">
        <v>306</v>
      </c>
      <c r="AK22">
        <v>261</v>
      </c>
      <c r="AL22" s="16">
        <f t="shared" si="6"/>
        <v>85.294117647058826</v>
      </c>
      <c r="AM22" s="9">
        <v>121201403</v>
      </c>
      <c r="AN22">
        <v>104560716</v>
      </c>
      <c r="AO22" s="29">
        <f t="shared" si="7"/>
        <v>86.270219165697284</v>
      </c>
      <c r="AP22" s="28">
        <v>4486</v>
      </c>
      <c r="AQ22">
        <v>2742</v>
      </c>
      <c r="AR22" s="16">
        <f t="shared" si="8"/>
        <v>61.123495318769507</v>
      </c>
      <c r="AS22" s="9">
        <v>4486</v>
      </c>
      <c r="AT22">
        <v>2750</v>
      </c>
      <c r="AU22" s="16">
        <f t="shared" si="9"/>
        <v>61.301827909050374</v>
      </c>
      <c r="AV22">
        <v>4486</v>
      </c>
      <c r="AW22">
        <v>2829</v>
      </c>
      <c r="AX22" s="29">
        <f t="shared" si="10"/>
        <v>63.062862238074011</v>
      </c>
    </row>
    <row r="23" spans="1:50" x14ac:dyDescent="0.35">
      <c r="A23">
        <v>2017</v>
      </c>
      <c r="B23" s="9">
        <v>10669</v>
      </c>
      <c r="C23">
        <v>10431</v>
      </c>
      <c r="D23" s="6">
        <v>97.769237979192042</v>
      </c>
      <c r="E23" s="9">
        <v>1819169864</v>
      </c>
      <c r="F23">
        <v>1808369975</v>
      </c>
      <c r="G23" s="16">
        <v>99.406328720933558</v>
      </c>
      <c r="J23" s="27">
        <v>2022</v>
      </c>
      <c r="K23" s="20">
        <v>8643</v>
      </c>
      <c r="L23" s="18">
        <v>7479</v>
      </c>
      <c r="M23" s="18">
        <v>4010</v>
      </c>
      <c r="N23" s="18">
        <v>4006</v>
      </c>
      <c r="O23" s="21">
        <f t="shared" si="0"/>
        <v>46.349647113270855</v>
      </c>
      <c r="P23" s="20">
        <v>1360225557</v>
      </c>
      <c r="Q23" s="18">
        <v>1203761027</v>
      </c>
      <c r="R23" s="18">
        <v>1000510029</v>
      </c>
      <c r="S23" s="18">
        <v>1000137287</v>
      </c>
      <c r="T23" s="21">
        <f t="shared" si="1"/>
        <v>73.527311838326241</v>
      </c>
      <c r="V23" s="26">
        <v>2022</v>
      </c>
      <c r="W23" s="9" t="s">
        <v>33</v>
      </c>
      <c r="X23" s="28">
        <v>299</v>
      </c>
      <c r="Y23">
        <v>218</v>
      </c>
      <c r="Z23" s="16">
        <f t="shared" si="2"/>
        <v>72.909698996655521</v>
      </c>
      <c r="AA23" s="9">
        <v>108822005</v>
      </c>
      <c r="AB23">
        <v>88723352</v>
      </c>
      <c r="AC23" s="16">
        <f t="shared" si="3"/>
        <v>81.530708793685619</v>
      </c>
      <c r="AD23">
        <v>299</v>
      </c>
      <c r="AE23">
        <v>249</v>
      </c>
      <c r="AF23" s="16">
        <f t="shared" si="4"/>
        <v>83.277591973244142</v>
      </c>
      <c r="AG23">
        <v>108822005</v>
      </c>
      <c r="AH23">
        <v>99418407</v>
      </c>
      <c r="AI23" s="6">
        <f t="shared" si="5"/>
        <v>91.358734844115403</v>
      </c>
      <c r="AJ23" s="9">
        <v>299</v>
      </c>
      <c r="AK23">
        <v>239</v>
      </c>
      <c r="AL23" s="16">
        <f t="shared" si="6"/>
        <v>79.933110367892979</v>
      </c>
      <c r="AM23" s="9">
        <v>108822005</v>
      </c>
      <c r="AN23">
        <v>90460761</v>
      </c>
      <c r="AO23" s="29">
        <f t="shared" si="7"/>
        <v>83.127269158475798</v>
      </c>
      <c r="AP23" s="28">
        <v>4486</v>
      </c>
      <c r="AQ23">
        <v>2416</v>
      </c>
      <c r="AR23" s="16">
        <f t="shared" si="8"/>
        <v>53.856442264823897</v>
      </c>
      <c r="AS23" s="9">
        <v>4486</v>
      </c>
      <c r="AT23">
        <v>2598</v>
      </c>
      <c r="AU23" s="16">
        <f t="shared" si="9"/>
        <v>57.91350869371378</v>
      </c>
      <c r="AV23">
        <v>4486</v>
      </c>
      <c r="AW23">
        <v>2618</v>
      </c>
      <c r="AX23" s="29">
        <f t="shared" si="10"/>
        <v>58.359340169415965</v>
      </c>
    </row>
    <row r="24" spans="1:50" x14ac:dyDescent="0.35">
      <c r="A24">
        <v>2018</v>
      </c>
      <c r="B24" s="9">
        <v>10640</v>
      </c>
      <c r="C24">
        <v>10225</v>
      </c>
      <c r="D24" s="6">
        <v>96.099624060150376</v>
      </c>
      <c r="E24" s="9">
        <v>1750647136</v>
      </c>
      <c r="F24">
        <v>1730967701</v>
      </c>
      <c r="G24" s="16">
        <v>98.875876549002044</v>
      </c>
      <c r="V24" s="26">
        <v>2013</v>
      </c>
      <c r="W24" s="9" t="s">
        <v>34</v>
      </c>
      <c r="X24" s="28">
        <v>450</v>
      </c>
      <c r="Y24">
        <v>304</v>
      </c>
      <c r="Z24" s="16">
        <f t="shared" si="2"/>
        <v>67.555555555555557</v>
      </c>
      <c r="AA24" s="9">
        <v>102634245</v>
      </c>
      <c r="AB24">
        <v>71511407</v>
      </c>
      <c r="AC24" s="16">
        <f t="shared" si="3"/>
        <v>69.675971212142699</v>
      </c>
      <c r="AD24">
        <v>450</v>
      </c>
      <c r="AE24">
        <v>372</v>
      </c>
      <c r="AF24" s="16">
        <f t="shared" si="4"/>
        <v>82.666666666666671</v>
      </c>
      <c r="AG24">
        <v>102634245</v>
      </c>
      <c r="AH24">
        <v>88693329</v>
      </c>
      <c r="AI24" s="6">
        <f t="shared" si="5"/>
        <v>86.416896231857123</v>
      </c>
      <c r="AJ24" s="9">
        <v>450</v>
      </c>
      <c r="AK24">
        <v>369</v>
      </c>
      <c r="AL24" s="16">
        <f t="shared" si="6"/>
        <v>82</v>
      </c>
      <c r="AM24" s="9">
        <v>102634245</v>
      </c>
      <c r="AN24">
        <v>88647718</v>
      </c>
      <c r="AO24" s="29">
        <f t="shared" si="7"/>
        <v>86.372455899100729</v>
      </c>
      <c r="AP24" s="28">
        <v>7486</v>
      </c>
      <c r="AQ24">
        <v>3663</v>
      </c>
      <c r="AR24" s="16">
        <f t="shared" si="8"/>
        <v>48.931338498530593</v>
      </c>
      <c r="AS24" s="9">
        <v>7486</v>
      </c>
      <c r="AT24">
        <v>4178</v>
      </c>
      <c r="AU24" s="16">
        <f t="shared" si="9"/>
        <v>55.810846914239917</v>
      </c>
      <c r="AV24">
        <v>7486</v>
      </c>
      <c r="AW24">
        <v>4434</v>
      </c>
      <c r="AX24" s="29">
        <f t="shared" si="10"/>
        <v>59.230563718942022</v>
      </c>
    </row>
    <row r="25" spans="1:50" x14ac:dyDescent="0.35">
      <c r="A25">
        <v>2019</v>
      </c>
      <c r="B25" s="9">
        <v>10521</v>
      </c>
      <c r="C25">
        <v>9996</v>
      </c>
      <c r="D25" s="6">
        <v>95.009980039920165</v>
      </c>
      <c r="E25" s="9">
        <v>1598545932</v>
      </c>
      <c r="F25">
        <v>1575200395</v>
      </c>
      <c r="G25" s="16">
        <v>98.539576715772469</v>
      </c>
      <c r="V25" s="26">
        <v>2014</v>
      </c>
      <c r="W25" s="9" t="s">
        <v>34</v>
      </c>
      <c r="X25" s="28">
        <v>451</v>
      </c>
      <c r="Y25">
        <v>315</v>
      </c>
      <c r="Z25" s="16">
        <f t="shared" si="2"/>
        <v>69.844789356984478</v>
      </c>
      <c r="AA25" s="9">
        <v>100632876</v>
      </c>
      <c r="AB25">
        <v>71381752</v>
      </c>
      <c r="AC25" s="16">
        <f t="shared" si="3"/>
        <v>70.932835110466286</v>
      </c>
      <c r="AD25">
        <v>451</v>
      </c>
      <c r="AE25">
        <v>385</v>
      </c>
      <c r="AF25" s="16">
        <f t="shared" si="4"/>
        <v>85.365853658536579</v>
      </c>
      <c r="AG25">
        <v>100632876</v>
      </c>
      <c r="AH25">
        <v>88735697</v>
      </c>
      <c r="AI25" s="6">
        <f t="shared" si="5"/>
        <v>88.177641867256185</v>
      </c>
      <c r="AJ25" s="9">
        <v>451</v>
      </c>
      <c r="AK25">
        <v>379</v>
      </c>
      <c r="AL25" s="16">
        <f t="shared" si="6"/>
        <v>84.035476718403544</v>
      </c>
      <c r="AM25" s="9">
        <v>100632876</v>
      </c>
      <c r="AN25">
        <v>87530691</v>
      </c>
      <c r="AO25" s="29">
        <f t="shared" si="7"/>
        <v>86.980214100211157</v>
      </c>
      <c r="AP25" s="28">
        <v>7486</v>
      </c>
      <c r="AQ25">
        <v>3945</v>
      </c>
      <c r="AR25" s="16">
        <f t="shared" si="8"/>
        <v>52.69837029121026</v>
      </c>
      <c r="AS25" s="9">
        <v>7486</v>
      </c>
      <c r="AT25">
        <v>4402</v>
      </c>
      <c r="AU25" s="16">
        <f t="shared" si="9"/>
        <v>58.803099118354261</v>
      </c>
      <c r="AV25">
        <v>7486</v>
      </c>
      <c r="AW25">
        <v>4661</v>
      </c>
      <c r="AX25" s="29">
        <f t="shared" si="10"/>
        <v>62.262890729361473</v>
      </c>
    </row>
    <row r="26" spans="1:50" x14ac:dyDescent="0.35">
      <c r="A26">
        <v>2020</v>
      </c>
      <c r="B26" s="9">
        <v>10224</v>
      </c>
      <c r="C26">
        <v>9623</v>
      </c>
      <c r="D26" s="6">
        <v>94.12167449139281</v>
      </c>
      <c r="E26" s="9">
        <v>1381236795</v>
      </c>
      <c r="F26">
        <v>1356672419</v>
      </c>
      <c r="G26" s="16">
        <v>98.221566635864193</v>
      </c>
      <c r="J26" t="s">
        <v>56</v>
      </c>
      <c r="V26" s="26">
        <v>2015</v>
      </c>
      <c r="W26" s="9" t="s">
        <v>34</v>
      </c>
      <c r="X26" s="28">
        <v>433</v>
      </c>
      <c r="Y26">
        <v>338</v>
      </c>
      <c r="Z26" s="16">
        <f t="shared" si="2"/>
        <v>78.060046189376436</v>
      </c>
      <c r="AA26" s="9">
        <v>98993790</v>
      </c>
      <c r="AB26">
        <v>81383990</v>
      </c>
      <c r="AC26" s="16">
        <f t="shared" si="3"/>
        <v>82.211207389877686</v>
      </c>
      <c r="AD26">
        <v>433</v>
      </c>
      <c r="AE26">
        <v>386</v>
      </c>
      <c r="AF26" s="16">
        <f t="shared" si="4"/>
        <v>89.145496535796767</v>
      </c>
      <c r="AG26">
        <v>98993790</v>
      </c>
      <c r="AH26">
        <v>93447081</v>
      </c>
      <c r="AI26" s="6">
        <f t="shared" si="5"/>
        <v>94.396912169945196</v>
      </c>
      <c r="AJ26" s="9">
        <v>433</v>
      </c>
      <c r="AK26">
        <v>383</v>
      </c>
      <c r="AL26" s="16">
        <f t="shared" si="6"/>
        <v>88.45265588914549</v>
      </c>
      <c r="AM26" s="9">
        <v>98993790</v>
      </c>
      <c r="AN26">
        <v>93179536</v>
      </c>
      <c r="AO26" s="29">
        <f t="shared" si="7"/>
        <v>94.126647742247272</v>
      </c>
      <c r="AP26" s="28">
        <v>7486</v>
      </c>
      <c r="AQ26">
        <v>4178</v>
      </c>
      <c r="AR26" s="16">
        <f t="shared" si="8"/>
        <v>55.810846914239917</v>
      </c>
      <c r="AS26" s="9">
        <v>7486</v>
      </c>
      <c r="AT26">
        <v>4461</v>
      </c>
      <c r="AU26" s="16">
        <f t="shared" si="9"/>
        <v>59.591236975687956</v>
      </c>
      <c r="AV26">
        <v>7486</v>
      </c>
      <c r="AW26">
        <v>4758</v>
      </c>
      <c r="AX26" s="29">
        <f t="shared" si="10"/>
        <v>63.558642799893136</v>
      </c>
    </row>
    <row r="27" spans="1:50" x14ac:dyDescent="0.35">
      <c r="A27">
        <v>2021</v>
      </c>
      <c r="B27" s="9">
        <v>8778</v>
      </c>
      <c r="C27">
        <v>8235</v>
      </c>
      <c r="D27" s="6">
        <v>93.814080656185922</v>
      </c>
      <c r="E27" s="9">
        <v>1364584303</v>
      </c>
      <c r="F27">
        <v>1328198695</v>
      </c>
      <c r="G27" s="16">
        <v>97.33357565963442</v>
      </c>
      <c r="J27" t="s">
        <v>59</v>
      </c>
      <c r="V27" s="26">
        <v>2016</v>
      </c>
      <c r="W27" s="9" t="s">
        <v>34</v>
      </c>
      <c r="X27" s="28">
        <v>426</v>
      </c>
      <c r="Y27">
        <v>347</v>
      </c>
      <c r="Z27" s="16">
        <f t="shared" si="2"/>
        <v>81.455399061032864</v>
      </c>
      <c r="AA27" s="9">
        <v>98543407</v>
      </c>
      <c r="AB27">
        <v>82350165</v>
      </c>
      <c r="AC27" s="16">
        <f t="shared" si="3"/>
        <v>83.567401926746868</v>
      </c>
      <c r="AD27">
        <v>426</v>
      </c>
      <c r="AE27">
        <v>383</v>
      </c>
      <c r="AF27" s="16">
        <f t="shared" si="4"/>
        <v>89.906103286384976</v>
      </c>
      <c r="AG27">
        <v>98543407</v>
      </c>
      <c r="AH27">
        <v>89862295</v>
      </c>
      <c r="AI27" s="6">
        <f t="shared" si="5"/>
        <v>91.19057046606882</v>
      </c>
      <c r="AJ27" s="9">
        <v>426</v>
      </c>
      <c r="AK27">
        <v>380</v>
      </c>
      <c r="AL27" s="16">
        <f t="shared" si="6"/>
        <v>89.201877934272304</v>
      </c>
      <c r="AM27" s="9">
        <v>98543407</v>
      </c>
      <c r="AN27">
        <v>89576086</v>
      </c>
      <c r="AO27" s="29">
        <f t="shared" si="7"/>
        <v>90.90013094432588</v>
      </c>
      <c r="AP27" s="28">
        <v>7486</v>
      </c>
      <c r="AQ27">
        <v>4354</v>
      </c>
      <c r="AR27" s="16">
        <f t="shared" si="8"/>
        <v>58.161902217472615</v>
      </c>
      <c r="AS27" s="9">
        <v>7486</v>
      </c>
      <c r="AT27">
        <v>4529</v>
      </c>
      <c r="AU27" s="16">
        <f t="shared" si="9"/>
        <v>60.499599251936957</v>
      </c>
      <c r="AV27">
        <v>7486</v>
      </c>
      <c r="AW27">
        <v>4840</v>
      </c>
      <c r="AX27" s="29">
        <f t="shared" si="10"/>
        <v>64.654020838899271</v>
      </c>
    </row>
    <row r="28" spans="1:50" x14ac:dyDescent="0.35">
      <c r="A28" s="18">
        <v>2022</v>
      </c>
      <c r="B28" s="20">
        <v>8643</v>
      </c>
      <c r="C28" s="18">
        <v>8023</v>
      </c>
      <c r="D28" s="23">
        <v>92.82656485016777</v>
      </c>
      <c r="E28" s="20">
        <v>1360225557</v>
      </c>
      <c r="F28" s="18">
        <v>1324223523</v>
      </c>
      <c r="G28" s="21">
        <v>97.353230586300469</v>
      </c>
      <c r="V28" s="26">
        <v>2017</v>
      </c>
      <c r="W28" s="9" t="s">
        <v>34</v>
      </c>
      <c r="X28" s="28">
        <v>421</v>
      </c>
      <c r="Y28">
        <v>349</v>
      </c>
      <c r="Z28" s="16">
        <f t="shared" si="2"/>
        <v>82.89786223277909</v>
      </c>
      <c r="AA28" s="9">
        <v>101721609</v>
      </c>
      <c r="AB28">
        <v>83590905</v>
      </c>
      <c r="AC28" s="16">
        <f t="shared" si="3"/>
        <v>82.176152954875107</v>
      </c>
      <c r="AD28">
        <v>421</v>
      </c>
      <c r="AE28">
        <v>388</v>
      </c>
      <c r="AF28" s="16">
        <f t="shared" si="4"/>
        <v>92.161520190023751</v>
      </c>
      <c r="AG28">
        <v>101721609</v>
      </c>
      <c r="AH28">
        <v>92233109</v>
      </c>
      <c r="AI28" s="6">
        <f t="shared" si="5"/>
        <v>90.672090135735075</v>
      </c>
      <c r="AJ28" s="9">
        <v>421</v>
      </c>
      <c r="AK28">
        <v>385</v>
      </c>
      <c r="AL28" s="16">
        <f t="shared" si="6"/>
        <v>91.448931116389559</v>
      </c>
      <c r="AM28" s="9">
        <v>101721609</v>
      </c>
      <c r="AN28">
        <v>91298188</v>
      </c>
      <c r="AO28" s="29">
        <f t="shared" si="7"/>
        <v>89.752992404986443</v>
      </c>
      <c r="AP28" s="28">
        <v>7486</v>
      </c>
      <c r="AQ28">
        <v>4568</v>
      </c>
      <c r="AR28" s="16">
        <f t="shared" si="8"/>
        <v>61.020571733903282</v>
      </c>
      <c r="AS28" s="9">
        <v>7486</v>
      </c>
      <c r="AT28">
        <v>4598</v>
      </c>
      <c r="AU28" s="16">
        <f t="shared" si="9"/>
        <v>61.421319796954307</v>
      </c>
      <c r="AV28">
        <v>7486</v>
      </c>
      <c r="AW28">
        <v>4934</v>
      </c>
      <c r="AX28" s="29">
        <f t="shared" si="10"/>
        <v>65.909698103125834</v>
      </c>
    </row>
    <row r="29" spans="1:50" x14ac:dyDescent="0.35">
      <c r="D29" s="6"/>
      <c r="V29" s="26">
        <v>2018</v>
      </c>
      <c r="W29" s="9" t="s">
        <v>34</v>
      </c>
      <c r="X29" s="28">
        <v>416</v>
      </c>
      <c r="Y29">
        <v>364</v>
      </c>
      <c r="Z29" s="16">
        <f t="shared" si="2"/>
        <v>87.5</v>
      </c>
      <c r="AA29" s="9">
        <v>98081556</v>
      </c>
      <c r="AB29">
        <v>86351056</v>
      </c>
      <c r="AC29" s="16">
        <f t="shared" si="3"/>
        <v>88.040055155731835</v>
      </c>
      <c r="AD29">
        <v>416</v>
      </c>
      <c r="AE29">
        <v>389</v>
      </c>
      <c r="AF29" s="16">
        <f t="shared" si="4"/>
        <v>93.509615384615387</v>
      </c>
      <c r="AG29">
        <v>98081556</v>
      </c>
      <c r="AH29">
        <v>91267884</v>
      </c>
      <c r="AI29" s="6">
        <f t="shared" si="5"/>
        <v>93.053054745583367</v>
      </c>
      <c r="AJ29" s="9">
        <v>416</v>
      </c>
      <c r="AK29">
        <v>386</v>
      </c>
      <c r="AL29" s="16">
        <f t="shared" si="6"/>
        <v>92.788461538461547</v>
      </c>
      <c r="AM29" s="9">
        <v>98081556</v>
      </c>
      <c r="AN29">
        <v>90457651</v>
      </c>
      <c r="AO29" s="29">
        <f t="shared" si="7"/>
        <v>92.226973846132694</v>
      </c>
      <c r="AP29" s="28">
        <v>7486</v>
      </c>
      <c r="AQ29">
        <v>4703</v>
      </c>
      <c r="AR29" s="16">
        <f t="shared" si="8"/>
        <v>62.823938017632919</v>
      </c>
      <c r="AS29" s="9">
        <v>7486</v>
      </c>
      <c r="AT29">
        <v>4712</v>
      </c>
      <c r="AU29" s="16">
        <f t="shared" si="9"/>
        <v>62.944162436548226</v>
      </c>
      <c r="AV29">
        <v>7486</v>
      </c>
      <c r="AW29">
        <v>5020</v>
      </c>
      <c r="AX29" s="29">
        <f t="shared" si="10"/>
        <v>67.058509217205454</v>
      </c>
    </row>
    <row r="30" spans="1:50" x14ac:dyDescent="0.35">
      <c r="D30" s="6"/>
      <c r="V30" s="26">
        <v>2019</v>
      </c>
      <c r="W30" s="9" t="s">
        <v>34</v>
      </c>
      <c r="X30" s="28">
        <v>412</v>
      </c>
      <c r="Y30">
        <v>367</v>
      </c>
      <c r="Z30" s="16">
        <f t="shared" si="2"/>
        <v>89.077669902912632</v>
      </c>
      <c r="AA30" s="9">
        <v>96927558</v>
      </c>
      <c r="AB30">
        <v>86564882</v>
      </c>
      <c r="AC30" s="16">
        <f t="shared" si="3"/>
        <v>89.308844446488578</v>
      </c>
      <c r="AD30">
        <v>412</v>
      </c>
      <c r="AE30">
        <v>389</v>
      </c>
      <c r="AF30" s="16">
        <f t="shared" si="4"/>
        <v>94.417475728155338</v>
      </c>
      <c r="AG30">
        <v>96927558</v>
      </c>
      <c r="AH30">
        <v>90080803</v>
      </c>
      <c r="AI30" s="6">
        <f t="shared" si="5"/>
        <v>92.936214280772461</v>
      </c>
      <c r="AJ30" s="9">
        <v>412</v>
      </c>
      <c r="AK30">
        <v>385</v>
      </c>
      <c r="AL30" s="16">
        <f t="shared" si="6"/>
        <v>93.446601941747574</v>
      </c>
      <c r="AM30" s="9">
        <v>96927558</v>
      </c>
      <c r="AN30">
        <v>89753493</v>
      </c>
      <c r="AO30" s="29">
        <f t="shared" si="7"/>
        <v>92.598529099433208</v>
      </c>
      <c r="AP30" s="28">
        <v>7486</v>
      </c>
      <c r="AQ30">
        <v>4782</v>
      </c>
      <c r="AR30" s="16">
        <f t="shared" si="8"/>
        <v>63.879241250333948</v>
      </c>
      <c r="AS30" s="9">
        <v>7486</v>
      </c>
      <c r="AT30">
        <v>4776</v>
      </c>
      <c r="AU30" s="16">
        <f t="shared" si="9"/>
        <v>63.799091637723748</v>
      </c>
      <c r="AV30">
        <v>7486</v>
      </c>
      <c r="AW30">
        <v>5060</v>
      </c>
      <c r="AX30" s="29">
        <f t="shared" si="10"/>
        <v>67.592839967940151</v>
      </c>
    </row>
    <row r="31" spans="1:50" x14ac:dyDescent="0.35">
      <c r="D31" s="6"/>
      <c r="V31" s="26">
        <v>2020</v>
      </c>
      <c r="W31" s="9" t="s">
        <v>34</v>
      </c>
      <c r="X31" s="28">
        <v>405</v>
      </c>
      <c r="Y31">
        <v>369</v>
      </c>
      <c r="Z31" s="16">
        <f t="shared" si="2"/>
        <v>91.111111111111114</v>
      </c>
      <c r="AA31" s="9">
        <v>94446305</v>
      </c>
      <c r="AB31">
        <v>89624723</v>
      </c>
      <c r="AC31" s="16">
        <f t="shared" si="3"/>
        <v>94.894896099958586</v>
      </c>
      <c r="AD31">
        <v>405</v>
      </c>
      <c r="AE31">
        <v>383</v>
      </c>
      <c r="AF31" s="16">
        <f t="shared" si="4"/>
        <v>94.567901234567898</v>
      </c>
      <c r="AG31">
        <v>94446305</v>
      </c>
      <c r="AH31">
        <v>89510541</v>
      </c>
      <c r="AI31" s="6">
        <f t="shared" si="5"/>
        <v>94.773999893378573</v>
      </c>
      <c r="AJ31" s="9">
        <v>405</v>
      </c>
      <c r="AK31">
        <v>381</v>
      </c>
      <c r="AL31" s="16">
        <f t="shared" si="6"/>
        <v>94.074074074074076</v>
      </c>
      <c r="AM31" s="9">
        <v>94446305</v>
      </c>
      <c r="AN31">
        <v>89593325</v>
      </c>
      <c r="AO31" s="29">
        <f t="shared" si="7"/>
        <v>94.861651813694564</v>
      </c>
      <c r="AP31" s="28">
        <v>7486</v>
      </c>
      <c r="AQ31">
        <v>4856</v>
      </c>
      <c r="AR31" s="16">
        <f t="shared" si="8"/>
        <v>64.867753139193169</v>
      </c>
      <c r="AS31" s="9">
        <v>7486</v>
      </c>
      <c r="AT31">
        <v>4856</v>
      </c>
      <c r="AU31" s="16">
        <f t="shared" si="9"/>
        <v>64.867753139193169</v>
      </c>
      <c r="AV31">
        <v>7486</v>
      </c>
      <c r="AW31">
        <v>5106</v>
      </c>
      <c r="AX31" s="29">
        <f t="shared" si="10"/>
        <v>68.207320331285075</v>
      </c>
    </row>
    <row r="32" spans="1:50" x14ac:dyDescent="0.35">
      <c r="D32" s="6"/>
      <c r="V32" s="26">
        <v>2021</v>
      </c>
      <c r="W32" s="9" t="s">
        <v>34</v>
      </c>
      <c r="X32" s="28">
        <v>351</v>
      </c>
      <c r="Y32">
        <v>310</v>
      </c>
      <c r="Z32" s="16">
        <f t="shared" si="2"/>
        <v>88.319088319088323</v>
      </c>
      <c r="AA32" s="9">
        <v>89000096</v>
      </c>
      <c r="AB32">
        <v>79425179</v>
      </c>
      <c r="AC32" s="16">
        <f t="shared" si="3"/>
        <v>89.241677896617105</v>
      </c>
      <c r="AD32">
        <v>351</v>
      </c>
      <c r="AE32">
        <v>328</v>
      </c>
      <c r="AF32" s="16">
        <f t="shared" si="4"/>
        <v>93.447293447293447</v>
      </c>
      <c r="AG32">
        <v>89000096</v>
      </c>
      <c r="AH32">
        <v>83616408</v>
      </c>
      <c r="AI32" s="6">
        <f t="shared" si="5"/>
        <v>93.9509188844021</v>
      </c>
      <c r="AJ32" s="9">
        <v>351</v>
      </c>
      <c r="AK32">
        <v>325</v>
      </c>
      <c r="AL32" s="16">
        <f t="shared" si="6"/>
        <v>92.592592592592595</v>
      </c>
      <c r="AM32" s="9">
        <v>89000096</v>
      </c>
      <c r="AN32">
        <v>83258508</v>
      </c>
      <c r="AO32" s="29">
        <f t="shared" si="7"/>
        <v>93.548784486704378</v>
      </c>
      <c r="AP32" s="28">
        <v>7486</v>
      </c>
      <c r="AQ32">
        <v>4804</v>
      </c>
      <c r="AR32" s="16">
        <f t="shared" si="8"/>
        <v>64.173123163238046</v>
      </c>
      <c r="AS32" s="9">
        <v>7486</v>
      </c>
      <c r="AT32">
        <v>4856</v>
      </c>
      <c r="AU32" s="16">
        <f t="shared" si="9"/>
        <v>64.867753139193169</v>
      </c>
      <c r="AV32">
        <v>7486</v>
      </c>
      <c r="AW32">
        <v>5069</v>
      </c>
      <c r="AX32" s="29">
        <f t="shared" si="10"/>
        <v>67.713064386855464</v>
      </c>
    </row>
    <row r="33" spans="4:50" x14ac:dyDescent="0.35">
      <c r="D33" s="6"/>
      <c r="V33" s="26">
        <v>2022</v>
      </c>
      <c r="W33" s="9" t="s">
        <v>34</v>
      </c>
      <c r="X33" s="28">
        <v>351</v>
      </c>
      <c r="Y33">
        <v>270</v>
      </c>
      <c r="Z33" s="16">
        <f t="shared" si="2"/>
        <v>76.923076923076934</v>
      </c>
      <c r="AA33" s="9">
        <v>73753265</v>
      </c>
      <c r="AB33">
        <v>58284629</v>
      </c>
      <c r="AC33" s="16">
        <f t="shared" si="3"/>
        <v>79.026506826511351</v>
      </c>
      <c r="AD33">
        <v>351</v>
      </c>
      <c r="AE33">
        <v>307</v>
      </c>
      <c r="AF33" s="16">
        <f t="shared" si="4"/>
        <v>87.464387464387457</v>
      </c>
      <c r="AG33">
        <v>73753265</v>
      </c>
      <c r="AH33">
        <v>67355292</v>
      </c>
      <c r="AI33" s="6">
        <f t="shared" si="5"/>
        <v>91.325166418056199</v>
      </c>
      <c r="AJ33" s="9">
        <v>351</v>
      </c>
      <c r="AK33">
        <v>304</v>
      </c>
      <c r="AL33" s="16">
        <f t="shared" si="6"/>
        <v>86.609686609686605</v>
      </c>
      <c r="AM33" s="9">
        <v>73753265</v>
      </c>
      <c r="AN33">
        <v>67190481</v>
      </c>
      <c r="AO33" s="29">
        <f t="shared" si="7"/>
        <v>91.101703768639936</v>
      </c>
      <c r="AP33" s="28">
        <v>7486</v>
      </c>
      <c r="AQ33">
        <v>4205</v>
      </c>
      <c r="AR33" s="16">
        <f t="shared" si="8"/>
        <v>56.171520170985843</v>
      </c>
      <c r="AS33" s="9">
        <v>7486</v>
      </c>
      <c r="AT33">
        <v>4550</v>
      </c>
      <c r="AU33" s="16">
        <f t="shared" si="9"/>
        <v>60.780122896072662</v>
      </c>
      <c r="AV33">
        <v>7486</v>
      </c>
      <c r="AW33">
        <v>4688</v>
      </c>
      <c r="AX33" s="29">
        <f t="shared" si="10"/>
        <v>62.623563986107399</v>
      </c>
    </row>
    <row r="34" spans="4:50" x14ac:dyDescent="0.35">
      <c r="V34" s="26">
        <v>2013</v>
      </c>
      <c r="W34" s="9" t="s">
        <v>10</v>
      </c>
      <c r="X34" s="28">
        <v>1408</v>
      </c>
      <c r="Y34">
        <v>776</v>
      </c>
      <c r="Z34" s="16">
        <f t="shared" si="2"/>
        <v>55.113636363636367</v>
      </c>
      <c r="AA34" s="9">
        <v>824915665</v>
      </c>
      <c r="AB34">
        <v>466209326</v>
      </c>
      <c r="AC34" s="16">
        <f t="shared" si="3"/>
        <v>56.515998638479005</v>
      </c>
      <c r="AD34">
        <v>1408</v>
      </c>
      <c r="AE34">
        <v>1116</v>
      </c>
      <c r="AF34" s="16">
        <f t="shared" si="4"/>
        <v>79.26136363636364</v>
      </c>
      <c r="AG34">
        <v>824915665</v>
      </c>
      <c r="AH34">
        <v>679092985</v>
      </c>
      <c r="AI34" s="6">
        <f t="shared" si="5"/>
        <v>82.322716589458878</v>
      </c>
      <c r="AJ34" s="9">
        <v>1408</v>
      </c>
      <c r="AK34">
        <v>1105</v>
      </c>
      <c r="AL34" s="16">
        <f t="shared" si="6"/>
        <v>78.48011363636364</v>
      </c>
      <c r="AM34" s="9">
        <v>824915665</v>
      </c>
      <c r="AN34">
        <v>679044554</v>
      </c>
      <c r="AO34" s="29">
        <f t="shared" si="7"/>
        <v>82.316845565055431</v>
      </c>
      <c r="AP34" s="28">
        <v>13250</v>
      </c>
      <c r="AQ34">
        <v>3530</v>
      </c>
      <c r="AR34" s="16">
        <f t="shared" si="8"/>
        <v>26.641509433962263</v>
      </c>
      <c r="AS34" s="9">
        <v>13250</v>
      </c>
      <c r="AT34">
        <v>6064</v>
      </c>
      <c r="AU34" s="16">
        <f t="shared" si="9"/>
        <v>45.766037735849061</v>
      </c>
      <c r="AV34">
        <v>13250</v>
      </c>
      <c r="AW34">
        <v>6717</v>
      </c>
      <c r="AX34" s="29">
        <f t="shared" si="10"/>
        <v>50.694339622641508</v>
      </c>
    </row>
    <row r="35" spans="4:50" x14ac:dyDescent="0.35">
      <c r="V35" s="26">
        <v>2014</v>
      </c>
      <c r="W35" s="9" t="s">
        <v>10</v>
      </c>
      <c r="X35" s="28">
        <v>1402</v>
      </c>
      <c r="Y35">
        <v>780</v>
      </c>
      <c r="Z35" s="16">
        <f t="shared" si="2"/>
        <v>55.634807417974322</v>
      </c>
      <c r="AA35" s="9">
        <v>755624741</v>
      </c>
      <c r="AB35">
        <v>510407198</v>
      </c>
      <c r="AC35" s="16">
        <f t="shared" si="3"/>
        <v>67.547708578801021</v>
      </c>
      <c r="AD35">
        <v>1402</v>
      </c>
      <c r="AE35">
        <v>1166</v>
      </c>
      <c r="AF35" s="16">
        <f t="shared" si="4"/>
        <v>83.166904422253921</v>
      </c>
      <c r="AG35">
        <v>755624741</v>
      </c>
      <c r="AH35">
        <v>585478950</v>
      </c>
      <c r="AI35" s="6">
        <f t="shared" si="5"/>
        <v>77.482766012289687</v>
      </c>
      <c r="AJ35" s="9">
        <v>1402</v>
      </c>
      <c r="AK35">
        <v>1136</v>
      </c>
      <c r="AL35" s="16">
        <f t="shared" si="6"/>
        <v>81.027104136947216</v>
      </c>
      <c r="AM35" s="9">
        <v>755624741</v>
      </c>
      <c r="AN35">
        <v>584432330</v>
      </c>
      <c r="AO35" s="29">
        <f t="shared" si="7"/>
        <v>77.344255460264236</v>
      </c>
      <c r="AP35" s="28">
        <v>13250</v>
      </c>
      <c r="AQ35">
        <v>3810</v>
      </c>
      <c r="AR35" s="16">
        <f t="shared" si="8"/>
        <v>28.754716981132077</v>
      </c>
      <c r="AS35" s="9">
        <v>13250</v>
      </c>
      <c r="AT35">
        <v>6458</v>
      </c>
      <c r="AU35" s="16">
        <f t="shared" si="9"/>
        <v>48.739622641509435</v>
      </c>
      <c r="AV35">
        <v>13250</v>
      </c>
      <c r="AW35">
        <v>7111</v>
      </c>
      <c r="AX35" s="29">
        <f t="shared" si="10"/>
        <v>53.667924528301889</v>
      </c>
    </row>
    <row r="36" spans="4:50" x14ac:dyDescent="0.35">
      <c r="V36" s="26">
        <v>2015</v>
      </c>
      <c r="W36" s="9" t="s">
        <v>10</v>
      </c>
      <c r="X36" s="28">
        <v>1385</v>
      </c>
      <c r="Y36">
        <v>875</v>
      </c>
      <c r="Z36" s="16">
        <f t="shared" si="2"/>
        <v>63.176895306859201</v>
      </c>
      <c r="AA36" s="9">
        <v>750845355</v>
      </c>
      <c r="AB36">
        <v>520426363</v>
      </c>
      <c r="AC36" s="16">
        <f t="shared" si="3"/>
        <v>69.312057341021969</v>
      </c>
      <c r="AD36">
        <v>1385</v>
      </c>
      <c r="AE36">
        <v>1187</v>
      </c>
      <c r="AF36" s="16">
        <f t="shared" si="4"/>
        <v>85.70397111913357</v>
      </c>
      <c r="AG36">
        <v>750845355</v>
      </c>
      <c r="AH36">
        <v>683891651</v>
      </c>
      <c r="AI36" s="6">
        <f t="shared" si="5"/>
        <v>91.082890297696522</v>
      </c>
      <c r="AJ36" s="9">
        <v>1385</v>
      </c>
      <c r="AK36">
        <v>1167</v>
      </c>
      <c r="AL36" s="16">
        <f t="shared" si="6"/>
        <v>84.259927797833939</v>
      </c>
      <c r="AM36" s="9">
        <v>750845355</v>
      </c>
      <c r="AN36">
        <v>673921194</v>
      </c>
      <c r="AO36" s="29">
        <f t="shared" si="7"/>
        <v>89.754992757463341</v>
      </c>
      <c r="AP36" s="28">
        <v>13250</v>
      </c>
      <c r="AQ36">
        <v>4253</v>
      </c>
      <c r="AR36" s="16">
        <f t="shared" si="8"/>
        <v>32.098113207547172</v>
      </c>
      <c r="AS36" s="9">
        <v>13250</v>
      </c>
      <c r="AT36">
        <v>6702</v>
      </c>
      <c r="AU36" s="16">
        <f t="shared" si="9"/>
        <v>50.5811320754717</v>
      </c>
      <c r="AV36">
        <v>13250</v>
      </c>
      <c r="AW36">
        <v>7462</v>
      </c>
      <c r="AX36" s="29">
        <f t="shared" si="10"/>
        <v>56.316981132075469</v>
      </c>
    </row>
    <row r="37" spans="4:50" x14ac:dyDescent="0.35">
      <c r="V37" s="26">
        <v>2016</v>
      </c>
      <c r="W37" s="9" t="s">
        <v>10</v>
      </c>
      <c r="X37" s="28">
        <v>1373</v>
      </c>
      <c r="Y37">
        <v>917</v>
      </c>
      <c r="Z37" s="16">
        <f t="shared" si="2"/>
        <v>66.788055353241077</v>
      </c>
      <c r="AA37" s="9">
        <v>715293100</v>
      </c>
      <c r="AB37">
        <v>530871991</v>
      </c>
      <c r="AC37" s="16">
        <f t="shared" si="3"/>
        <v>74.217406962264846</v>
      </c>
      <c r="AD37">
        <v>1373</v>
      </c>
      <c r="AE37">
        <v>1188</v>
      </c>
      <c r="AF37" s="16">
        <f t="shared" si="4"/>
        <v>86.525855790240342</v>
      </c>
      <c r="AG37">
        <v>715293100</v>
      </c>
      <c r="AH37">
        <v>657959949</v>
      </c>
      <c r="AI37" s="6">
        <f t="shared" si="5"/>
        <v>91.984663210088286</v>
      </c>
      <c r="AJ37" s="9">
        <v>1373</v>
      </c>
      <c r="AK37">
        <v>1174</v>
      </c>
      <c r="AL37" s="16">
        <f t="shared" si="6"/>
        <v>85.506190823015288</v>
      </c>
      <c r="AM37" s="9">
        <v>715293100</v>
      </c>
      <c r="AN37">
        <v>656634897</v>
      </c>
      <c r="AO37" s="29">
        <f t="shared" si="7"/>
        <v>91.799417189960309</v>
      </c>
      <c r="AP37" s="28">
        <v>13250</v>
      </c>
      <c r="AQ37">
        <v>4602</v>
      </c>
      <c r="AR37" s="16">
        <f t="shared" si="8"/>
        <v>34.732075471698117</v>
      </c>
      <c r="AS37" s="9">
        <v>13250</v>
      </c>
      <c r="AT37">
        <v>6969</v>
      </c>
      <c r="AU37" s="16">
        <f t="shared" si="9"/>
        <v>52.596226415094335</v>
      </c>
      <c r="AV37">
        <v>13250</v>
      </c>
      <c r="AW37">
        <v>7802</v>
      </c>
      <c r="AX37" s="29">
        <f t="shared" si="10"/>
        <v>58.883018867924534</v>
      </c>
    </row>
    <row r="38" spans="4:50" x14ac:dyDescent="0.35">
      <c r="V38" s="26">
        <v>2017</v>
      </c>
      <c r="W38" s="9" t="s">
        <v>10</v>
      </c>
      <c r="X38" s="28">
        <v>1350</v>
      </c>
      <c r="Y38">
        <v>989</v>
      </c>
      <c r="Z38" s="16">
        <f t="shared" si="2"/>
        <v>73.259259259259252</v>
      </c>
      <c r="AA38" s="9">
        <v>713028953</v>
      </c>
      <c r="AB38">
        <v>617611307</v>
      </c>
      <c r="AC38" s="16">
        <f t="shared" si="3"/>
        <v>86.617984361148373</v>
      </c>
      <c r="AD38">
        <v>1350</v>
      </c>
      <c r="AE38">
        <v>1236</v>
      </c>
      <c r="AF38" s="16">
        <f t="shared" si="4"/>
        <v>91.555555555555557</v>
      </c>
      <c r="AG38">
        <v>713028953</v>
      </c>
      <c r="AH38">
        <v>677108522</v>
      </c>
      <c r="AI38" s="6">
        <f t="shared" si="5"/>
        <v>94.962275956836223</v>
      </c>
      <c r="AJ38" s="9">
        <v>1350</v>
      </c>
      <c r="AK38">
        <v>1229</v>
      </c>
      <c r="AL38" s="16">
        <f t="shared" si="6"/>
        <v>91.037037037037038</v>
      </c>
      <c r="AM38" s="9">
        <v>713028953</v>
      </c>
      <c r="AN38">
        <v>667041628</v>
      </c>
      <c r="AO38" s="29">
        <f t="shared" si="7"/>
        <v>93.550426696347628</v>
      </c>
      <c r="AP38" s="28">
        <v>13250</v>
      </c>
      <c r="AQ38">
        <v>5076</v>
      </c>
      <c r="AR38" s="16">
        <f t="shared" si="8"/>
        <v>38.309433962264151</v>
      </c>
      <c r="AS38" s="9">
        <v>13250</v>
      </c>
      <c r="AT38">
        <v>7353</v>
      </c>
      <c r="AU38" s="16">
        <f t="shared" si="9"/>
        <v>55.494339622641512</v>
      </c>
      <c r="AV38">
        <v>13250</v>
      </c>
      <c r="AW38">
        <v>8506</v>
      </c>
      <c r="AX38" s="29">
        <f t="shared" si="10"/>
        <v>64.196226415094344</v>
      </c>
    </row>
    <row r="39" spans="4:50" x14ac:dyDescent="0.35">
      <c r="V39" s="26">
        <v>2018</v>
      </c>
      <c r="W39" s="9" t="s">
        <v>10</v>
      </c>
      <c r="X39" s="28">
        <v>1338</v>
      </c>
      <c r="Y39">
        <v>1005</v>
      </c>
      <c r="Z39" s="16">
        <f t="shared" si="2"/>
        <v>75.11210762331838</v>
      </c>
      <c r="AA39" s="9">
        <v>664862980</v>
      </c>
      <c r="AB39">
        <v>592310802</v>
      </c>
      <c r="AC39" s="16">
        <f t="shared" si="3"/>
        <v>89.087649608645677</v>
      </c>
      <c r="AD39">
        <v>1338</v>
      </c>
      <c r="AE39">
        <v>1245</v>
      </c>
      <c r="AF39" s="16">
        <f t="shared" si="4"/>
        <v>93.049327354260086</v>
      </c>
      <c r="AG39">
        <v>664862980</v>
      </c>
      <c r="AH39">
        <v>634836959</v>
      </c>
      <c r="AI39" s="6">
        <f t="shared" si="5"/>
        <v>95.4838783473852</v>
      </c>
      <c r="AJ39" s="9">
        <v>1338</v>
      </c>
      <c r="AK39">
        <v>1235</v>
      </c>
      <c r="AL39" s="16">
        <f t="shared" si="6"/>
        <v>92.301943198804182</v>
      </c>
      <c r="AM39" s="9">
        <v>664862980</v>
      </c>
      <c r="AN39">
        <v>626545855</v>
      </c>
      <c r="AO39" s="29">
        <f t="shared" si="7"/>
        <v>94.23683884459922</v>
      </c>
      <c r="AP39" s="28">
        <v>13250</v>
      </c>
      <c r="AQ39">
        <v>5351</v>
      </c>
      <c r="AR39" s="16">
        <f t="shared" si="8"/>
        <v>40.384905660377356</v>
      </c>
      <c r="AS39" s="9">
        <v>13250</v>
      </c>
      <c r="AT39">
        <v>7649</v>
      </c>
      <c r="AU39" s="16">
        <f t="shared" si="9"/>
        <v>57.728301886792451</v>
      </c>
      <c r="AV39">
        <v>13250</v>
      </c>
      <c r="AW39">
        <v>8945</v>
      </c>
      <c r="AX39" s="29">
        <f t="shared" si="10"/>
        <v>67.509433962264154</v>
      </c>
    </row>
    <row r="40" spans="4:50" x14ac:dyDescent="0.35">
      <c r="V40" s="26">
        <v>2019</v>
      </c>
      <c r="W40" s="9" t="s">
        <v>10</v>
      </c>
      <c r="X40" s="28">
        <v>1315</v>
      </c>
      <c r="Y40">
        <v>1013</v>
      </c>
      <c r="Z40" s="16">
        <f t="shared" si="2"/>
        <v>77.034220532319381</v>
      </c>
      <c r="AA40" s="9">
        <v>577817766</v>
      </c>
      <c r="AB40">
        <v>514595382</v>
      </c>
      <c r="AC40" s="16">
        <f t="shared" si="3"/>
        <v>89.058421578543161</v>
      </c>
      <c r="AD40">
        <v>1315</v>
      </c>
      <c r="AE40">
        <v>1229</v>
      </c>
      <c r="AF40" s="16">
        <f t="shared" si="4"/>
        <v>93.460076045627375</v>
      </c>
      <c r="AG40">
        <v>577817766</v>
      </c>
      <c r="AH40">
        <v>551542333</v>
      </c>
      <c r="AI40" s="6">
        <f t="shared" si="5"/>
        <v>95.452643628129636</v>
      </c>
      <c r="AJ40" s="9">
        <v>1315</v>
      </c>
      <c r="AK40">
        <v>1224</v>
      </c>
      <c r="AL40" s="16">
        <f t="shared" si="6"/>
        <v>93.079847908745251</v>
      </c>
      <c r="AM40" s="9">
        <v>577817766</v>
      </c>
      <c r="AN40">
        <v>543995258</v>
      </c>
      <c r="AO40" s="29">
        <f t="shared" si="7"/>
        <v>94.146509506943758</v>
      </c>
      <c r="AP40" s="28">
        <v>13250</v>
      </c>
      <c r="AQ40">
        <v>5529</v>
      </c>
      <c r="AR40" s="16">
        <f t="shared" si="8"/>
        <v>41.728301886792451</v>
      </c>
      <c r="AS40" s="9">
        <v>13250</v>
      </c>
      <c r="AT40">
        <v>7914</v>
      </c>
      <c r="AU40" s="16">
        <f t="shared" si="9"/>
        <v>59.728301886792458</v>
      </c>
      <c r="AV40">
        <v>13250</v>
      </c>
      <c r="AW40">
        <v>9315</v>
      </c>
      <c r="AX40" s="29">
        <f t="shared" si="10"/>
        <v>70.301886792452834</v>
      </c>
    </row>
    <row r="41" spans="4:50" x14ac:dyDescent="0.35">
      <c r="V41" s="26">
        <v>2020</v>
      </c>
      <c r="W41" s="9" t="s">
        <v>10</v>
      </c>
      <c r="X41" s="28">
        <v>1281</v>
      </c>
      <c r="Y41">
        <v>985</v>
      </c>
      <c r="Z41" s="16">
        <f t="shared" si="2"/>
        <v>76.893052302888364</v>
      </c>
      <c r="AA41" s="9">
        <v>496510904</v>
      </c>
      <c r="AB41">
        <v>434176918</v>
      </c>
      <c r="AC41" s="16">
        <f t="shared" si="3"/>
        <v>87.44559575674495</v>
      </c>
      <c r="AD41">
        <v>1281</v>
      </c>
      <c r="AE41">
        <v>1216</v>
      </c>
      <c r="AF41" s="16">
        <f t="shared" si="4"/>
        <v>94.925839188134276</v>
      </c>
      <c r="AG41">
        <v>496510904</v>
      </c>
      <c r="AH41">
        <v>475794398</v>
      </c>
      <c r="AI41" s="6">
        <f t="shared" si="5"/>
        <v>95.82758287217797</v>
      </c>
      <c r="AJ41" s="9">
        <v>1281</v>
      </c>
      <c r="AK41">
        <v>1212</v>
      </c>
      <c r="AL41" s="16">
        <f t="shared" si="6"/>
        <v>94.613583138173311</v>
      </c>
      <c r="AM41" s="9">
        <v>496510904</v>
      </c>
      <c r="AN41">
        <v>467246682</v>
      </c>
      <c r="AO41" s="29">
        <f t="shared" si="7"/>
        <v>94.106026320018145</v>
      </c>
      <c r="AP41" s="28">
        <v>13250</v>
      </c>
      <c r="AQ41">
        <v>5916</v>
      </c>
      <c r="AR41" s="16">
        <f t="shared" si="8"/>
        <v>44.649056603773587</v>
      </c>
      <c r="AS41" s="9">
        <v>13250</v>
      </c>
      <c r="AT41">
        <v>8263</v>
      </c>
      <c r="AU41" s="16">
        <f t="shared" si="9"/>
        <v>62.362264150943389</v>
      </c>
      <c r="AV41">
        <v>13250</v>
      </c>
      <c r="AW41">
        <v>9663</v>
      </c>
      <c r="AX41" s="29">
        <f t="shared" si="10"/>
        <v>72.928301886792454</v>
      </c>
    </row>
    <row r="42" spans="4:50" x14ac:dyDescent="0.35">
      <c r="V42" s="26">
        <v>2021</v>
      </c>
      <c r="W42" s="9" t="s">
        <v>10</v>
      </c>
      <c r="X42" s="28">
        <v>1127</v>
      </c>
      <c r="Y42">
        <v>890</v>
      </c>
      <c r="Z42" s="16">
        <f t="shared" si="2"/>
        <v>78.970718722271513</v>
      </c>
      <c r="AA42" s="9">
        <v>489091780</v>
      </c>
      <c r="AB42">
        <v>433431961</v>
      </c>
      <c r="AC42" s="16">
        <f t="shared" si="3"/>
        <v>88.619759874107885</v>
      </c>
      <c r="AD42">
        <v>1127</v>
      </c>
      <c r="AE42">
        <v>1074</v>
      </c>
      <c r="AF42" s="16">
        <f t="shared" si="4"/>
        <v>95.297249334516422</v>
      </c>
      <c r="AG42">
        <v>489091780</v>
      </c>
      <c r="AH42">
        <v>466645621</v>
      </c>
      <c r="AI42" s="6">
        <f t="shared" si="5"/>
        <v>95.410644807810911</v>
      </c>
      <c r="AJ42" s="9">
        <v>1127</v>
      </c>
      <c r="AK42">
        <v>1070</v>
      </c>
      <c r="AL42" s="16">
        <f t="shared" si="6"/>
        <v>94.942324755989347</v>
      </c>
      <c r="AM42" s="9">
        <v>489091780</v>
      </c>
      <c r="AN42">
        <v>457970074</v>
      </c>
      <c r="AO42" s="29">
        <f t="shared" si="7"/>
        <v>93.636837241468257</v>
      </c>
      <c r="AP42" s="28">
        <v>13250</v>
      </c>
      <c r="AQ42">
        <v>5963</v>
      </c>
      <c r="AR42" s="16">
        <f t="shared" si="8"/>
        <v>45.003773584905659</v>
      </c>
      <c r="AS42" s="9">
        <v>13250</v>
      </c>
      <c r="AT42">
        <v>8438</v>
      </c>
      <c r="AU42" s="16">
        <f t="shared" si="9"/>
        <v>63.683018867924524</v>
      </c>
      <c r="AV42">
        <v>13250</v>
      </c>
      <c r="AW42">
        <v>9811</v>
      </c>
      <c r="AX42" s="29">
        <f t="shared" si="10"/>
        <v>74.04528301886792</v>
      </c>
    </row>
    <row r="43" spans="4:50" x14ac:dyDescent="0.35">
      <c r="V43" s="26">
        <v>2022</v>
      </c>
      <c r="W43" s="9" t="s">
        <v>10</v>
      </c>
      <c r="X43" s="28">
        <v>1107</v>
      </c>
      <c r="Y43">
        <v>815</v>
      </c>
      <c r="Z43" s="16">
        <f t="shared" si="2"/>
        <v>73.622402890695568</v>
      </c>
      <c r="AA43" s="9">
        <v>498495630</v>
      </c>
      <c r="AB43">
        <v>420348042</v>
      </c>
      <c r="AC43" s="16">
        <f t="shared" si="3"/>
        <v>84.323315331771312</v>
      </c>
      <c r="AD43">
        <v>1107</v>
      </c>
      <c r="AE43">
        <v>1013</v>
      </c>
      <c r="AF43" s="16">
        <f t="shared" si="4"/>
        <v>91.50858175248419</v>
      </c>
      <c r="AG43">
        <v>498495630</v>
      </c>
      <c r="AH43">
        <v>471207506</v>
      </c>
      <c r="AI43" s="6">
        <f t="shared" si="5"/>
        <v>94.525905071625203</v>
      </c>
      <c r="AJ43" s="9">
        <v>1107</v>
      </c>
      <c r="AK43">
        <v>1012</v>
      </c>
      <c r="AL43" s="16">
        <f t="shared" si="6"/>
        <v>91.418247515808488</v>
      </c>
      <c r="AM43" s="9">
        <v>498495630</v>
      </c>
      <c r="AN43">
        <v>463797690</v>
      </c>
      <c r="AO43" s="29">
        <f t="shared" si="7"/>
        <v>93.039469573685125</v>
      </c>
      <c r="AP43" s="28">
        <v>13250</v>
      </c>
      <c r="AQ43">
        <v>5596</v>
      </c>
      <c r="AR43" s="16">
        <f t="shared" si="8"/>
        <v>42.233962264150939</v>
      </c>
      <c r="AS43" s="9">
        <v>13250</v>
      </c>
      <c r="AT43">
        <v>8152</v>
      </c>
      <c r="AU43" s="16">
        <f t="shared" si="9"/>
        <v>61.524528301886797</v>
      </c>
      <c r="AV43">
        <v>13250</v>
      </c>
      <c r="AW43">
        <v>9286</v>
      </c>
      <c r="AX43" s="29">
        <f t="shared" si="10"/>
        <v>70.083018867924523</v>
      </c>
    </row>
    <row r="44" spans="4:50" x14ac:dyDescent="0.35">
      <c r="V44" s="26">
        <v>2013</v>
      </c>
      <c r="W44" s="9" t="s">
        <v>49</v>
      </c>
      <c r="X44" s="28">
        <v>839</v>
      </c>
      <c r="Y44">
        <v>527</v>
      </c>
      <c r="Z44" s="16">
        <f t="shared" si="2"/>
        <v>62.812872467222881</v>
      </c>
      <c r="AA44" s="9">
        <v>144778581</v>
      </c>
      <c r="AB44">
        <v>96220581</v>
      </c>
      <c r="AC44" s="16">
        <f t="shared" si="3"/>
        <v>66.460508409044294</v>
      </c>
      <c r="AD44">
        <v>839</v>
      </c>
      <c r="AE44">
        <v>638</v>
      </c>
      <c r="AF44" s="16">
        <f t="shared" si="4"/>
        <v>76.042908224076271</v>
      </c>
      <c r="AG44">
        <v>144778581</v>
      </c>
      <c r="AH44">
        <v>115474294</v>
      </c>
      <c r="AI44" s="6">
        <f t="shared" si="5"/>
        <v>79.759238695674199</v>
      </c>
      <c r="AJ44" s="9">
        <v>839</v>
      </c>
      <c r="AK44">
        <v>656</v>
      </c>
      <c r="AL44" s="16">
        <f t="shared" si="6"/>
        <v>78.188319427890335</v>
      </c>
      <c r="AM44" s="9">
        <v>144778581</v>
      </c>
      <c r="AN44">
        <v>117308236</v>
      </c>
      <c r="AO44" s="29">
        <f t="shared" si="7"/>
        <v>81.025960601174845</v>
      </c>
      <c r="AP44" s="28">
        <v>5613</v>
      </c>
      <c r="AQ44">
        <v>2477</v>
      </c>
      <c r="AR44" s="16">
        <f t="shared" si="8"/>
        <v>44.129698913237128</v>
      </c>
      <c r="AS44" s="9">
        <v>5613</v>
      </c>
      <c r="AT44">
        <v>3050</v>
      </c>
      <c r="AU44" s="16">
        <f t="shared" si="9"/>
        <v>54.338143595225375</v>
      </c>
      <c r="AV44">
        <v>5613</v>
      </c>
      <c r="AW44">
        <v>3232</v>
      </c>
      <c r="AX44" s="29">
        <f t="shared" si="10"/>
        <v>57.580616426153576</v>
      </c>
    </row>
    <row r="45" spans="4:50" x14ac:dyDescent="0.35">
      <c r="V45" s="26">
        <v>2014</v>
      </c>
      <c r="W45" s="9" t="s">
        <v>49</v>
      </c>
      <c r="X45" s="28">
        <v>825</v>
      </c>
      <c r="Y45">
        <v>550</v>
      </c>
      <c r="Z45" s="16">
        <f t="shared" si="2"/>
        <v>66.666666666666657</v>
      </c>
      <c r="AA45" s="9">
        <v>149546564</v>
      </c>
      <c r="AB45">
        <v>100088715</v>
      </c>
      <c r="AC45" s="16">
        <f t="shared" si="3"/>
        <v>66.928127482755144</v>
      </c>
      <c r="AD45">
        <v>825</v>
      </c>
      <c r="AE45">
        <v>659</v>
      </c>
      <c r="AF45" s="16">
        <f t="shared" si="4"/>
        <v>79.878787878787875</v>
      </c>
      <c r="AG45">
        <v>149546564</v>
      </c>
      <c r="AH45">
        <v>125597188</v>
      </c>
      <c r="AI45" s="6">
        <f t="shared" si="5"/>
        <v>83.98533850633973</v>
      </c>
      <c r="AJ45" s="9">
        <v>825</v>
      </c>
      <c r="AK45">
        <v>674</v>
      </c>
      <c r="AL45" s="16">
        <f t="shared" si="6"/>
        <v>81.696969696969703</v>
      </c>
      <c r="AM45" s="9">
        <v>149546564</v>
      </c>
      <c r="AN45">
        <v>128148139</v>
      </c>
      <c r="AO45" s="29">
        <f t="shared" si="7"/>
        <v>85.691128951648793</v>
      </c>
      <c r="AP45" s="28">
        <v>5613</v>
      </c>
      <c r="AQ45">
        <v>2633</v>
      </c>
      <c r="AR45" s="16">
        <f t="shared" si="8"/>
        <v>46.908961339747016</v>
      </c>
      <c r="AS45" s="9">
        <v>5613</v>
      </c>
      <c r="AT45">
        <v>3204</v>
      </c>
      <c r="AU45" s="16">
        <f t="shared" si="9"/>
        <v>57.081774452164616</v>
      </c>
      <c r="AV45">
        <v>5613</v>
      </c>
      <c r="AW45">
        <v>3385</v>
      </c>
      <c r="AX45" s="29">
        <f t="shared" si="10"/>
        <v>60.306431498307504</v>
      </c>
    </row>
    <row r="46" spans="4:50" x14ac:dyDescent="0.35">
      <c r="V46" s="26">
        <v>2015</v>
      </c>
      <c r="W46" s="9" t="s">
        <v>49</v>
      </c>
      <c r="X46" s="28">
        <v>816</v>
      </c>
      <c r="Y46">
        <v>594</v>
      </c>
      <c r="Z46" s="16">
        <f t="shared" si="2"/>
        <v>72.794117647058826</v>
      </c>
      <c r="AA46" s="9">
        <v>148498053</v>
      </c>
      <c r="AB46">
        <v>108003465</v>
      </c>
      <c r="AC46" s="16">
        <f t="shared" si="3"/>
        <v>72.730559639054661</v>
      </c>
      <c r="AD46">
        <v>816</v>
      </c>
      <c r="AE46">
        <v>659</v>
      </c>
      <c r="AF46" s="16">
        <f t="shared" si="4"/>
        <v>80.759803921568633</v>
      </c>
      <c r="AG46">
        <v>148498053</v>
      </c>
      <c r="AH46">
        <v>126389938</v>
      </c>
      <c r="AI46" s="6">
        <f t="shared" si="5"/>
        <v>85.112185275587422</v>
      </c>
      <c r="AJ46" s="9">
        <v>816</v>
      </c>
      <c r="AK46">
        <v>680</v>
      </c>
      <c r="AL46" s="16">
        <f t="shared" si="6"/>
        <v>83.333333333333343</v>
      </c>
      <c r="AM46" s="9">
        <v>148498053</v>
      </c>
      <c r="AN46">
        <v>129717921</v>
      </c>
      <c r="AO46" s="29">
        <f t="shared" si="7"/>
        <v>87.353280652103905</v>
      </c>
      <c r="AP46" s="28">
        <v>5613</v>
      </c>
      <c r="AQ46">
        <v>2859</v>
      </c>
      <c r="AR46" s="16">
        <f t="shared" si="8"/>
        <v>50.935328701229288</v>
      </c>
      <c r="AS46" s="9">
        <v>5613</v>
      </c>
      <c r="AT46">
        <v>3235</v>
      </c>
      <c r="AU46" s="16">
        <f t="shared" si="9"/>
        <v>57.634063780509535</v>
      </c>
      <c r="AV46">
        <v>5613</v>
      </c>
      <c r="AW46">
        <v>3452</v>
      </c>
      <c r="AX46" s="29">
        <f t="shared" si="10"/>
        <v>61.500089078923928</v>
      </c>
    </row>
    <row r="47" spans="4:50" x14ac:dyDescent="0.35">
      <c r="V47" s="26">
        <v>2016</v>
      </c>
      <c r="W47" s="9" t="s">
        <v>49</v>
      </c>
      <c r="X47" s="28">
        <v>805</v>
      </c>
      <c r="Y47">
        <v>620</v>
      </c>
      <c r="Z47" s="16">
        <f t="shared" si="2"/>
        <v>77.018633540372676</v>
      </c>
      <c r="AA47" s="9">
        <v>148661205</v>
      </c>
      <c r="AB47">
        <v>117165916</v>
      </c>
      <c r="AC47" s="16">
        <f t="shared" si="3"/>
        <v>78.814049704494195</v>
      </c>
      <c r="AD47">
        <v>805</v>
      </c>
      <c r="AE47">
        <v>661</v>
      </c>
      <c r="AF47" s="16">
        <f t="shared" si="4"/>
        <v>82.111801242236027</v>
      </c>
      <c r="AG47">
        <v>148661205</v>
      </c>
      <c r="AH47">
        <v>128275095</v>
      </c>
      <c r="AI47" s="6">
        <f t="shared" si="5"/>
        <v>86.286866166596724</v>
      </c>
      <c r="AJ47" s="9">
        <v>805</v>
      </c>
      <c r="AK47">
        <v>680</v>
      </c>
      <c r="AL47" s="16">
        <f t="shared" si="6"/>
        <v>84.472049689440993</v>
      </c>
      <c r="AM47" s="9">
        <v>148661205</v>
      </c>
      <c r="AN47">
        <v>131290467</v>
      </c>
      <c r="AO47" s="29">
        <f t="shared" si="7"/>
        <v>88.3152178135513</v>
      </c>
      <c r="AP47" s="28">
        <v>5613</v>
      </c>
      <c r="AQ47">
        <v>2993</v>
      </c>
      <c r="AR47" s="16">
        <f t="shared" si="8"/>
        <v>53.322643862462137</v>
      </c>
      <c r="AS47" s="9">
        <v>5613</v>
      </c>
      <c r="AT47">
        <v>3219</v>
      </c>
      <c r="AU47" s="16">
        <f t="shared" si="9"/>
        <v>57.349011223944416</v>
      </c>
      <c r="AV47">
        <v>5613</v>
      </c>
      <c r="AW47">
        <v>3451</v>
      </c>
      <c r="AX47" s="29">
        <f t="shared" si="10"/>
        <v>61.482273294138615</v>
      </c>
    </row>
    <row r="48" spans="4:50" x14ac:dyDescent="0.35">
      <c r="V48" s="26">
        <v>2017</v>
      </c>
      <c r="W48" s="9" t="s">
        <v>49</v>
      </c>
      <c r="X48" s="28">
        <v>803</v>
      </c>
      <c r="Y48">
        <v>676</v>
      </c>
      <c r="Z48" s="16">
        <f t="shared" si="2"/>
        <v>84.184308841843091</v>
      </c>
      <c r="AA48" s="9">
        <v>152557516</v>
      </c>
      <c r="AB48">
        <v>134175399</v>
      </c>
      <c r="AC48" s="16">
        <f t="shared" si="3"/>
        <v>87.950697230807037</v>
      </c>
      <c r="AD48">
        <v>803</v>
      </c>
      <c r="AE48">
        <v>683</v>
      </c>
      <c r="AF48" s="16">
        <f t="shared" si="4"/>
        <v>85.056039850560396</v>
      </c>
      <c r="AG48">
        <v>152557516</v>
      </c>
      <c r="AH48">
        <v>137244509</v>
      </c>
      <c r="AI48" s="6">
        <f t="shared" si="5"/>
        <v>89.962469630142635</v>
      </c>
      <c r="AJ48" s="9">
        <v>803</v>
      </c>
      <c r="AK48">
        <v>702</v>
      </c>
      <c r="AL48" s="16">
        <f t="shared" si="6"/>
        <v>87.422166874221674</v>
      </c>
      <c r="AM48" s="9">
        <v>152557516</v>
      </c>
      <c r="AN48">
        <v>139979029</v>
      </c>
      <c r="AO48" s="29">
        <f t="shared" si="7"/>
        <v>91.754921468438184</v>
      </c>
      <c r="AP48" s="28">
        <v>5613</v>
      </c>
      <c r="AQ48">
        <v>3235</v>
      </c>
      <c r="AR48" s="16">
        <f t="shared" si="8"/>
        <v>57.634063780509535</v>
      </c>
      <c r="AS48" s="9">
        <v>5613</v>
      </c>
      <c r="AT48">
        <v>3328</v>
      </c>
      <c r="AU48" s="16">
        <f t="shared" si="9"/>
        <v>59.290931765544272</v>
      </c>
      <c r="AV48">
        <v>5613</v>
      </c>
      <c r="AW48">
        <v>3545</v>
      </c>
      <c r="AX48" s="29">
        <f t="shared" si="10"/>
        <v>63.156957063958664</v>
      </c>
    </row>
    <row r="49" spans="22:50" x14ac:dyDescent="0.35">
      <c r="V49" s="26">
        <v>2018</v>
      </c>
      <c r="W49" s="9" t="s">
        <v>49</v>
      </c>
      <c r="X49" s="28">
        <v>798</v>
      </c>
      <c r="Y49">
        <v>696</v>
      </c>
      <c r="Z49" s="16">
        <f t="shared" si="2"/>
        <v>87.218045112781951</v>
      </c>
      <c r="AA49" s="9">
        <v>154766147</v>
      </c>
      <c r="AB49">
        <v>136805854</v>
      </c>
      <c r="AC49" s="16">
        <f t="shared" si="3"/>
        <v>88.395205703479846</v>
      </c>
      <c r="AD49">
        <v>798</v>
      </c>
      <c r="AE49">
        <v>689</v>
      </c>
      <c r="AF49" s="16">
        <f t="shared" si="4"/>
        <v>86.340852130325814</v>
      </c>
      <c r="AG49">
        <v>154766147</v>
      </c>
      <c r="AH49">
        <v>143070722</v>
      </c>
      <c r="AI49" s="6">
        <f t="shared" si="5"/>
        <v>92.443163297203483</v>
      </c>
      <c r="AJ49" s="9">
        <v>798</v>
      </c>
      <c r="AK49">
        <v>702</v>
      </c>
      <c r="AL49" s="16">
        <f t="shared" si="6"/>
        <v>87.969924812030072</v>
      </c>
      <c r="AM49" s="9">
        <v>154766147</v>
      </c>
      <c r="AN49">
        <v>142164350</v>
      </c>
      <c r="AO49" s="29">
        <f t="shared" si="7"/>
        <v>91.857523596552412</v>
      </c>
      <c r="AP49" s="28">
        <v>5613</v>
      </c>
      <c r="AQ49">
        <v>3369</v>
      </c>
      <c r="AR49" s="16">
        <f t="shared" si="8"/>
        <v>60.021378941742384</v>
      </c>
      <c r="AS49" s="9">
        <v>5613</v>
      </c>
      <c r="AT49">
        <v>3405</v>
      </c>
      <c r="AU49" s="16">
        <f t="shared" si="9"/>
        <v>60.662747194013903</v>
      </c>
      <c r="AV49">
        <v>5613</v>
      </c>
      <c r="AW49">
        <v>3581</v>
      </c>
      <c r="AX49" s="29">
        <f t="shared" si="10"/>
        <v>63.798325316230176</v>
      </c>
    </row>
    <row r="50" spans="22:50" x14ac:dyDescent="0.35">
      <c r="V50" s="26">
        <v>2019</v>
      </c>
      <c r="W50" s="9" t="s">
        <v>49</v>
      </c>
      <c r="X50" s="28">
        <v>782</v>
      </c>
      <c r="Y50">
        <v>705</v>
      </c>
      <c r="Z50" s="16">
        <f t="shared" si="2"/>
        <v>90.153452685421996</v>
      </c>
      <c r="AA50" s="9">
        <v>153647297</v>
      </c>
      <c r="AB50">
        <v>142930865</v>
      </c>
      <c r="AC50" s="16">
        <f t="shared" si="3"/>
        <v>93.025303920575965</v>
      </c>
      <c r="AD50">
        <v>782</v>
      </c>
      <c r="AE50">
        <v>689</v>
      </c>
      <c r="AF50" s="16">
        <f t="shared" si="4"/>
        <v>88.107416879795394</v>
      </c>
      <c r="AG50">
        <v>153647297</v>
      </c>
      <c r="AH50">
        <v>141398060</v>
      </c>
      <c r="AI50" s="6">
        <f t="shared" si="5"/>
        <v>92.027691186783457</v>
      </c>
      <c r="AJ50" s="9">
        <v>782</v>
      </c>
      <c r="AK50">
        <v>701</v>
      </c>
      <c r="AL50" s="16">
        <f t="shared" si="6"/>
        <v>89.641943734015356</v>
      </c>
      <c r="AM50" s="9">
        <v>153647297</v>
      </c>
      <c r="AN50">
        <v>142589539</v>
      </c>
      <c r="AO50" s="29">
        <f t="shared" si="7"/>
        <v>92.803154877498429</v>
      </c>
      <c r="AP50" s="28">
        <v>5613</v>
      </c>
      <c r="AQ50">
        <v>3416</v>
      </c>
      <c r="AR50" s="16">
        <f t="shared" si="8"/>
        <v>60.858720826652416</v>
      </c>
      <c r="AS50" s="9">
        <v>5613</v>
      </c>
      <c r="AT50">
        <v>3471</v>
      </c>
      <c r="AU50" s="16">
        <f t="shared" si="9"/>
        <v>61.838588989845</v>
      </c>
      <c r="AV50">
        <v>5613</v>
      </c>
      <c r="AW50">
        <v>3620</v>
      </c>
      <c r="AX50" s="29">
        <f t="shared" si="10"/>
        <v>64.493140922857648</v>
      </c>
    </row>
    <row r="51" spans="22:50" x14ac:dyDescent="0.35">
      <c r="V51" s="26">
        <v>2020</v>
      </c>
      <c r="W51" s="9" t="s">
        <v>49</v>
      </c>
      <c r="X51" s="28">
        <v>776</v>
      </c>
      <c r="Y51">
        <v>690</v>
      </c>
      <c r="Z51" s="16">
        <f t="shared" si="2"/>
        <v>88.917525773195877</v>
      </c>
      <c r="AA51" s="9">
        <v>145189045</v>
      </c>
      <c r="AB51">
        <v>133415644</v>
      </c>
      <c r="AC51" s="16">
        <f t="shared" si="3"/>
        <v>91.890985301267051</v>
      </c>
      <c r="AD51">
        <v>776</v>
      </c>
      <c r="AE51">
        <v>690</v>
      </c>
      <c r="AF51" s="16">
        <f t="shared" si="4"/>
        <v>88.917525773195877</v>
      </c>
      <c r="AG51">
        <v>145189045</v>
      </c>
      <c r="AH51">
        <v>136032873</v>
      </c>
      <c r="AI51" s="6">
        <f t="shared" si="5"/>
        <v>93.693620617175355</v>
      </c>
      <c r="AJ51" s="9">
        <v>776</v>
      </c>
      <c r="AK51">
        <v>702</v>
      </c>
      <c r="AL51" s="16">
        <f t="shared" si="6"/>
        <v>90.463917525773198</v>
      </c>
      <c r="AM51" s="9">
        <v>145189045</v>
      </c>
      <c r="AN51">
        <v>137171597</v>
      </c>
      <c r="AO51" s="29">
        <f t="shared" si="7"/>
        <v>94.477924970165617</v>
      </c>
      <c r="AP51" s="28">
        <v>5613</v>
      </c>
      <c r="AQ51">
        <v>3456</v>
      </c>
      <c r="AR51" s="16">
        <f t="shared" si="8"/>
        <v>61.571352218065201</v>
      </c>
      <c r="AS51" s="9">
        <v>5613</v>
      </c>
      <c r="AT51">
        <v>3482</v>
      </c>
      <c r="AU51" s="16">
        <f t="shared" si="9"/>
        <v>62.034562622483527</v>
      </c>
      <c r="AV51">
        <v>5613</v>
      </c>
      <c r="AW51">
        <v>3625</v>
      </c>
      <c r="AX51" s="29">
        <f t="shared" si="10"/>
        <v>64.582219846784255</v>
      </c>
    </row>
    <row r="52" spans="22:50" x14ac:dyDescent="0.35">
      <c r="V52" s="26">
        <v>2021</v>
      </c>
      <c r="W52" s="9" t="s">
        <v>49</v>
      </c>
      <c r="X52" s="28">
        <v>658</v>
      </c>
      <c r="Y52">
        <v>573</v>
      </c>
      <c r="Z52" s="16">
        <f t="shared" si="2"/>
        <v>87.082066869300917</v>
      </c>
      <c r="AA52" s="9">
        <v>139566086</v>
      </c>
      <c r="AB52">
        <v>123470943</v>
      </c>
      <c r="AC52" s="16">
        <f t="shared" si="3"/>
        <v>88.467726321421665</v>
      </c>
      <c r="AD52">
        <v>658</v>
      </c>
      <c r="AE52">
        <v>578</v>
      </c>
      <c r="AF52" s="16">
        <f t="shared" si="4"/>
        <v>87.841945288753791</v>
      </c>
      <c r="AG52">
        <v>139566086</v>
      </c>
      <c r="AH52">
        <v>133382393</v>
      </c>
      <c r="AI52" s="6">
        <f t="shared" si="5"/>
        <v>95.569344117022808</v>
      </c>
      <c r="AJ52" s="9">
        <v>658</v>
      </c>
      <c r="AK52">
        <v>590</v>
      </c>
      <c r="AL52" s="16">
        <f t="shared" si="6"/>
        <v>89.665653495440736</v>
      </c>
      <c r="AM52" s="9">
        <v>139566086</v>
      </c>
      <c r="AN52">
        <v>131531141</v>
      </c>
      <c r="AO52" s="29">
        <f t="shared" si="7"/>
        <v>94.242910129327555</v>
      </c>
      <c r="AP52" s="28">
        <v>5613</v>
      </c>
      <c r="AQ52">
        <v>3431</v>
      </c>
      <c r="AR52" s="16">
        <f t="shared" si="8"/>
        <v>61.125957598432215</v>
      </c>
      <c r="AS52" s="9">
        <v>5613</v>
      </c>
      <c r="AT52">
        <v>3503</v>
      </c>
      <c r="AU52" s="16">
        <f t="shared" si="9"/>
        <v>62.40869410297524</v>
      </c>
      <c r="AV52">
        <v>5613</v>
      </c>
      <c r="AW52">
        <v>3620</v>
      </c>
      <c r="AX52" s="29">
        <f t="shared" si="10"/>
        <v>64.493140922857648</v>
      </c>
    </row>
    <row r="53" spans="22:50" x14ac:dyDescent="0.35">
      <c r="V53" s="26">
        <v>2022</v>
      </c>
      <c r="W53" s="9" t="s">
        <v>49</v>
      </c>
      <c r="X53" s="28">
        <v>655</v>
      </c>
      <c r="Y53">
        <v>483</v>
      </c>
      <c r="Z53" s="16">
        <f t="shared" si="2"/>
        <v>73.74045801526718</v>
      </c>
      <c r="AA53" s="9">
        <v>130681486</v>
      </c>
      <c r="AB53">
        <v>101926199</v>
      </c>
      <c r="AC53" s="16">
        <f t="shared" si="3"/>
        <v>77.995898363139219</v>
      </c>
      <c r="AD53">
        <v>655</v>
      </c>
      <c r="AE53">
        <v>532</v>
      </c>
      <c r="AF53" s="16">
        <f t="shared" si="4"/>
        <v>81.221374045801525</v>
      </c>
      <c r="AG53">
        <v>130681486</v>
      </c>
      <c r="AH53">
        <v>116732781</v>
      </c>
      <c r="AI53" s="6">
        <f t="shared" si="5"/>
        <v>89.3261812159069</v>
      </c>
      <c r="AJ53" s="9">
        <v>655</v>
      </c>
      <c r="AK53">
        <v>542</v>
      </c>
      <c r="AL53" s="16">
        <f t="shared" si="6"/>
        <v>82.748091603053425</v>
      </c>
      <c r="AM53" s="9">
        <v>130681486</v>
      </c>
      <c r="AN53">
        <v>117001757</v>
      </c>
      <c r="AO53" s="29">
        <f t="shared" si="7"/>
        <v>89.532006852141251</v>
      </c>
      <c r="AP53" s="28">
        <v>5613</v>
      </c>
      <c r="AQ53">
        <v>3008</v>
      </c>
      <c r="AR53" s="16">
        <f t="shared" si="8"/>
        <v>53.589880634241936</v>
      </c>
      <c r="AS53" s="9">
        <v>5613</v>
      </c>
      <c r="AT53">
        <v>3277</v>
      </c>
      <c r="AU53" s="16">
        <f t="shared" si="9"/>
        <v>58.38232674149296</v>
      </c>
      <c r="AV53">
        <v>5613</v>
      </c>
      <c r="AW53">
        <v>3339</v>
      </c>
      <c r="AX53" s="29">
        <f t="shared" si="10"/>
        <v>59.486905398182785</v>
      </c>
    </row>
    <row r="54" spans="22:50" x14ac:dyDescent="0.35">
      <c r="V54" s="26">
        <v>2013</v>
      </c>
      <c r="W54" s="9" t="s">
        <v>31</v>
      </c>
      <c r="X54" s="28">
        <v>1278</v>
      </c>
      <c r="Y54">
        <v>717</v>
      </c>
      <c r="Z54" s="16">
        <f t="shared" si="2"/>
        <v>56.103286384976528</v>
      </c>
      <c r="AA54" s="9">
        <v>76808883</v>
      </c>
      <c r="AB54">
        <v>49297664</v>
      </c>
      <c r="AC54" s="16">
        <f t="shared" si="3"/>
        <v>64.182243087690779</v>
      </c>
      <c r="AD54">
        <v>1278</v>
      </c>
      <c r="AE54">
        <v>903</v>
      </c>
      <c r="AF54" s="16">
        <f t="shared" si="4"/>
        <v>70.657276995305168</v>
      </c>
      <c r="AG54">
        <v>76808883</v>
      </c>
      <c r="AH54">
        <v>59213430</v>
      </c>
      <c r="AI54" s="6">
        <f t="shared" si="5"/>
        <v>77.091903549749574</v>
      </c>
      <c r="AJ54" s="9">
        <v>1278</v>
      </c>
      <c r="AK54">
        <v>901</v>
      </c>
      <c r="AL54" s="16">
        <f t="shared" si="6"/>
        <v>70.500782472613452</v>
      </c>
      <c r="AM54" s="9">
        <v>76808883</v>
      </c>
      <c r="AN54">
        <v>59957893</v>
      </c>
      <c r="AO54" s="29">
        <f t="shared" si="7"/>
        <v>78.061144308009261</v>
      </c>
      <c r="AP54" s="28">
        <v>66</v>
      </c>
      <c r="AQ54">
        <v>53</v>
      </c>
      <c r="AR54" s="16">
        <f t="shared" si="8"/>
        <v>80.303030303030297</v>
      </c>
      <c r="AS54" s="9">
        <v>66</v>
      </c>
      <c r="AT54">
        <v>48</v>
      </c>
      <c r="AU54" s="16">
        <f t="shared" si="9"/>
        <v>72.727272727272734</v>
      </c>
      <c r="AV54">
        <v>66</v>
      </c>
      <c r="AW54">
        <v>55</v>
      </c>
      <c r="AX54" s="29">
        <f t="shared" si="10"/>
        <v>83.333333333333343</v>
      </c>
    </row>
    <row r="55" spans="22:50" x14ac:dyDescent="0.35">
      <c r="V55" s="26">
        <v>2014</v>
      </c>
      <c r="W55" s="9" t="s">
        <v>31</v>
      </c>
      <c r="X55" s="28">
        <v>1283</v>
      </c>
      <c r="Y55">
        <v>831</v>
      </c>
      <c r="Z55" s="16">
        <f t="shared" si="2"/>
        <v>64.770070148090412</v>
      </c>
      <c r="AA55" s="9">
        <v>75769283</v>
      </c>
      <c r="AB55">
        <v>52689867</v>
      </c>
      <c r="AC55" s="16">
        <f t="shared" si="3"/>
        <v>69.539878053221116</v>
      </c>
      <c r="AD55">
        <v>1283</v>
      </c>
      <c r="AE55">
        <v>1008</v>
      </c>
      <c r="AF55" s="16">
        <f t="shared" si="4"/>
        <v>78.565861262665621</v>
      </c>
      <c r="AG55">
        <v>75769283</v>
      </c>
      <c r="AH55">
        <v>63170485</v>
      </c>
      <c r="AI55" s="6">
        <f t="shared" si="5"/>
        <v>83.372156233813115</v>
      </c>
      <c r="AJ55" s="9">
        <v>1283</v>
      </c>
      <c r="AK55">
        <v>1005</v>
      </c>
      <c r="AL55" s="16">
        <f t="shared" si="6"/>
        <v>78.332034294621977</v>
      </c>
      <c r="AM55" s="9">
        <v>75769283</v>
      </c>
      <c r="AN55">
        <v>63906989</v>
      </c>
      <c r="AO55" s="29">
        <f t="shared" si="7"/>
        <v>84.344191299790978</v>
      </c>
      <c r="AP55" s="28">
        <v>66</v>
      </c>
      <c r="AQ55">
        <v>52</v>
      </c>
      <c r="AR55" s="16">
        <f t="shared" si="8"/>
        <v>78.787878787878782</v>
      </c>
      <c r="AS55" s="9">
        <v>66</v>
      </c>
      <c r="AT55">
        <v>48</v>
      </c>
      <c r="AU55" s="16">
        <f t="shared" si="9"/>
        <v>72.727272727272734</v>
      </c>
      <c r="AV55">
        <v>66</v>
      </c>
      <c r="AW55">
        <v>55</v>
      </c>
      <c r="AX55" s="29">
        <f t="shared" si="10"/>
        <v>83.333333333333343</v>
      </c>
    </row>
    <row r="56" spans="22:50" x14ac:dyDescent="0.35">
      <c r="V56" s="26">
        <v>2015</v>
      </c>
      <c r="W56" s="9" t="s">
        <v>31</v>
      </c>
      <c r="X56" s="28">
        <v>1284</v>
      </c>
      <c r="Y56">
        <v>906</v>
      </c>
      <c r="Z56" s="16">
        <f t="shared" si="2"/>
        <v>70.56074766355141</v>
      </c>
      <c r="AA56" s="9">
        <v>76136358</v>
      </c>
      <c r="AB56">
        <v>53477211</v>
      </c>
      <c r="AC56" s="16">
        <f t="shared" si="3"/>
        <v>70.238730095285092</v>
      </c>
      <c r="AD56">
        <v>1284</v>
      </c>
      <c r="AE56">
        <v>1022</v>
      </c>
      <c r="AF56" s="16">
        <f t="shared" si="4"/>
        <v>79.595015576323988</v>
      </c>
      <c r="AG56">
        <v>76136358</v>
      </c>
      <c r="AH56">
        <v>64310434</v>
      </c>
      <c r="AI56" s="6">
        <f t="shared" si="5"/>
        <v>84.467441954604666</v>
      </c>
      <c r="AJ56" s="9">
        <v>1284</v>
      </c>
      <c r="AK56">
        <v>1028</v>
      </c>
      <c r="AL56" s="16">
        <f t="shared" si="6"/>
        <v>80.062305295950154</v>
      </c>
      <c r="AM56" s="9">
        <v>76136358</v>
      </c>
      <c r="AN56">
        <v>65112481</v>
      </c>
      <c r="AO56" s="29">
        <f t="shared" si="7"/>
        <v>85.520876898261932</v>
      </c>
      <c r="AP56" s="28">
        <v>66</v>
      </c>
      <c r="AQ56">
        <v>52</v>
      </c>
      <c r="AR56" s="16">
        <f t="shared" si="8"/>
        <v>78.787878787878782</v>
      </c>
      <c r="AS56" s="9">
        <v>66</v>
      </c>
      <c r="AT56">
        <v>48</v>
      </c>
      <c r="AU56" s="16">
        <f t="shared" si="9"/>
        <v>72.727272727272734</v>
      </c>
      <c r="AV56">
        <v>66</v>
      </c>
      <c r="AW56">
        <v>55</v>
      </c>
      <c r="AX56" s="29">
        <f t="shared" si="10"/>
        <v>83.333333333333343</v>
      </c>
    </row>
    <row r="57" spans="22:50" x14ac:dyDescent="0.35">
      <c r="V57" s="26">
        <v>2016</v>
      </c>
      <c r="W57" s="9" t="s">
        <v>31</v>
      </c>
      <c r="X57" s="28">
        <v>1303</v>
      </c>
      <c r="Y57">
        <v>957</v>
      </c>
      <c r="Z57" s="16">
        <f t="shared" si="2"/>
        <v>73.445894090560245</v>
      </c>
      <c r="AA57" s="9">
        <v>75669892</v>
      </c>
      <c r="AB57">
        <v>56578209</v>
      </c>
      <c r="AC57" s="16">
        <f t="shared" si="3"/>
        <v>74.769776333234361</v>
      </c>
      <c r="AD57">
        <v>1303</v>
      </c>
      <c r="AE57">
        <v>1059</v>
      </c>
      <c r="AF57" s="16">
        <f t="shared" si="4"/>
        <v>81.273983115886423</v>
      </c>
      <c r="AG57">
        <v>75669892</v>
      </c>
      <c r="AH57">
        <v>64304859</v>
      </c>
      <c r="AI57" s="6">
        <f t="shared" si="5"/>
        <v>84.98077280194876</v>
      </c>
      <c r="AJ57" s="9">
        <v>1303</v>
      </c>
      <c r="AK57">
        <v>1064</v>
      </c>
      <c r="AL57" s="16">
        <f t="shared" si="6"/>
        <v>81.65771297006907</v>
      </c>
      <c r="AM57" s="9">
        <v>75669892</v>
      </c>
      <c r="AN57">
        <v>65055239</v>
      </c>
      <c r="AO57" s="29">
        <f t="shared" si="7"/>
        <v>85.972422162304667</v>
      </c>
      <c r="AP57" s="28">
        <v>66</v>
      </c>
      <c r="AQ57">
        <v>51</v>
      </c>
      <c r="AR57" s="16">
        <f t="shared" si="8"/>
        <v>77.272727272727266</v>
      </c>
      <c r="AS57" s="9">
        <v>66</v>
      </c>
      <c r="AT57">
        <v>48</v>
      </c>
      <c r="AU57" s="16">
        <f t="shared" si="9"/>
        <v>72.727272727272734</v>
      </c>
      <c r="AV57">
        <v>66</v>
      </c>
      <c r="AW57">
        <v>55</v>
      </c>
      <c r="AX57" s="29">
        <f t="shared" si="10"/>
        <v>83.333333333333343</v>
      </c>
    </row>
    <row r="58" spans="22:50" x14ac:dyDescent="0.35">
      <c r="V58" s="26">
        <v>2017</v>
      </c>
      <c r="W58" s="9" t="s">
        <v>31</v>
      </c>
      <c r="X58" s="28">
        <v>1364</v>
      </c>
      <c r="Y58">
        <v>1071</v>
      </c>
      <c r="Z58" s="16">
        <f t="shared" si="2"/>
        <v>78.519061583577709</v>
      </c>
      <c r="AA58" s="9">
        <v>82010553</v>
      </c>
      <c r="AB58">
        <v>64701882</v>
      </c>
      <c r="AC58" s="16">
        <f t="shared" si="3"/>
        <v>78.894580798644284</v>
      </c>
      <c r="AD58">
        <v>1364</v>
      </c>
      <c r="AE58">
        <v>1157</v>
      </c>
      <c r="AF58" s="16">
        <f t="shared" si="4"/>
        <v>84.824046920821118</v>
      </c>
      <c r="AG58">
        <v>82010553</v>
      </c>
      <c r="AH58">
        <v>72892079</v>
      </c>
      <c r="AI58" s="6">
        <f t="shared" si="5"/>
        <v>88.881340673315549</v>
      </c>
      <c r="AJ58" s="9">
        <v>1364</v>
      </c>
      <c r="AK58">
        <v>1152</v>
      </c>
      <c r="AL58" s="16">
        <f t="shared" si="6"/>
        <v>84.457478005865099</v>
      </c>
      <c r="AM58" s="9">
        <v>82010553</v>
      </c>
      <c r="AN58">
        <v>73490939</v>
      </c>
      <c r="AO58" s="29">
        <f t="shared" si="7"/>
        <v>89.611563770335749</v>
      </c>
      <c r="AP58" s="28">
        <v>66</v>
      </c>
      <c r="AQ58">
        <v>51</v>
      </c>
      <c r="AR58" s="16">
        <f t="shared" si="8"/>
        <v>77.272727272727266</v>
      </c>
      <c r="AS58" s="9">
        <v>66</v>
      </c>
      <c r="AT58">
        <v>48</v>
      </c>
      <c r="AU58" s="16">
        <f t="shared" si="9"/>
        <v>72.727272727272734</v>
      </c>
      <c r="AV58">
        <v>66</v>
      </c>
      <c r="AW58">
        <v>56</v>
      </c>
      <c r="AX58" s="29">
        <f t="shared" si="10"/>
        <v>84.848484848484844</v>
      </c>
    </row>
    <row r="59" spans="22:50" x14ac:dyDescent="0.35">
      <c r="V59" s="26">
        <v>2018</v>
      </c>
      <c r="W59" s="9" t="s">
        <v>31</v>
      </c>
      <c r="X59" s="28">
        <v>1453</v>
      </c>
      <c r="Y59">
        <v>1192</v>
      </c>
      <c r="Z59" s="16">
        <f t="shared" si="2"/>
        <v>82.037164487267717</v>
      </c>
      <c r="AA59" s="9">
        <v>87714773</v>
      </c>
      <c r="AB59">
        <v>71317178</v>
      </c>
      <c r="AC59" s="16">
        <f t="shared" si="3"/>
        <v>81.305777306178513</v>
      </c>
      <c r="AD59">
        <v>1453</v>
      </c>
      <c r="AE59">
        <v>1278</v>
      </c>
      <c r="AF59" s="16">
        <f t="shared" si="4"/>
        <v>87.955953200275289</v>
      </c>
      <c r="AG59">
        <v>87714773</v>
      </c>
      <c r="AH59">
        <v>81479348</v>
      </c>
      <c r="AI59" s="6">
        <f t="shared" si="5"/>
        <v>92.891248775163561</v>
      </c>
      <c r="AJ59" s="9">
        <v>1453</v>
      </c>
      <c r="AK59">
        <v>1259</v>
      </c>
      <c r="AL59" s="16">
        <f t="shared" si="6"/>
        <v>86.648313833448043</v>
      </c>
      <c r="AM59" s="9">
        <v>87714773</v>
      </c>
      <c r="AN59">
        <v>81350475</v>
      </c>
      <c r="AO59" s="29">
        <f t="shared" si="7"/>
        <v>92.744325975739571</v>
      </c>
      <c r="AP59" s="28">
        <v>66</v>
      </c>
      <c r="AQ59">
        <v>51</v>
      </c>
      <c r="AR59" s="16">
        <f t="shared" si="8"/>
        <v>77.272727272727266</v>
      </c>
      <c r="AS59" s="9">
        <v>66</v>
      </c>
      <c r="AT59">
        <v>47</v>
      </c>
      <c r="AU59" s="16">
        <f t="shared" si="9"/>
        <v>71.212121212121218</v>
      </c>
      <c r="AV59">
        <v>66</v>
      </c>
      <c r="AW59">
        <v>56</v>
      </c>
      <c r="AX59" s="29">
        <f t="shared" si="10"/>
        <v>84.848484848484844</v>
      </c>
    </row>
    <row r="60" spans="22:50" x14ac:dyDescent="0.35">
      <c r="V60" s="26">
        <v>2019</v>
      </c>
      <c r="W60" s="9" t="s">
        <v>31</v>
      </c>
      <c r="X60" s="28">
        <v>1492</v>
      </c>
      <c r="Y60">
        <v>1234</v>
      </c>
      <c r="Z60" s="16">
        <f t="shared" si="2"/>
        <v>82.707774798927616</v>
      </c>
      <c r="AA60" s="9">
        <v>87683646</v>
      </c>
      <c r="AB60">
        <v>73108185</v>
      </c>
      <c r="AC60" s="16">
        <f t="shared" si="3"/>
        <v>83.377218369774454</v>
      </c>
      <c r="AD60">
        <v>1492</v>
      </c>
      <c r="AE60">
        <v>1330</v>
      </c>
      <c r="AF60" s="16">
        <f t="shared" si="4"/>
        <v>89.142091152815013</v>
      </c>
      <c r="AG60">
        <v>87683646</v>
      </c>
      <c r="AH60">
        <v>80916323</v>
      </c>
      <c r="AI60" s="6">
        <f t="shared" si="5"/>
        <v>92.282114956761717</v>
      </c>
      <c r="AJ60" s="9">
        <v>1492</v>
      </c>
      <c r="AK60">
        <v>1309</v>
      </c>
      <c r="AL60" s="16">
        <f t="shared" si="6"/>
        <v>87.734584450402139</v>
      </c>
      <c r="AM60" s="9">
        <v>87683646</v>
      </c>
      <c r="AN60">
        <v>80726304</v>
      </c>
      <c r="AO60" s="29">
        <f t="shared" si="7"/>
        <v>92.065405218209108</v>
      </c>
      <c r="AP60" s="28">
        <v>66</v>
      </c>
      <c r="AQ60">
        <v>52</v>
      </c>
      <c r="AR60" s="16">
        <f t="shared" si="8"/>
        <v>78.787878787878782</v>
      </c>
      <c r="AS60" s="9">
        <v>66</v>
      </c>
      <c r="AT60">
        <v>50</v>
      </c>
      <c r="AU60" s="16">
        <f t="shared" si="9"/>
        <v>75.757575757575751</v>
      </c>
      <c r="AV60">
        <v>66</v>
      </c>
      <c r="AW60">
        <v>57</v>
      </c>
      <c r="AX60" s="29">
        <f t="shared" si="10"/>
        <v>86.36363636363636</v>
      </c>
    </row>
    <row r="61" spans="22:50" x14ac:dyDescent="0.35">
      <c r="V61" s="26">
        <v>2020</v>
      </c>
      <c r="W61" s="9" t="s">
        <v>31</v>
      </c>
      <c r="X61" s="28">
        <v>1492</v>
      </c>
      <c r="Y61">
        <v>1233</v>
      </c>
      <c r="Z61" s="16">
        <f t="shared" si="2"/>
        <v>82.640750670241289</v>
      </c>
      <c r="AA61" s="9">
        <v>82370594</v>
      </c>
      <c r="AB61">
        <v>68831563</v>
      </c>
      <c r="AC61" s="16">
        <f t="shared" si="3"/>
        <v>83.563271378132825</v>
      </c>
      <c r="AD61">
        <v>1492</v>
      </c>
      <c r="AE61">
        <v>1335</v>
      </c>
      <c r="AF61" s="16">
        <f t="shared" si="4"/>
        <v>89.47721179624665</v>
      </c>
      <c r="AG61">
        <v>82370594</v>
      </c>
      <c r="AH61">
        <v>75603876</v>
      </c>
      <c r="AI61" s="6">
        <f t="shared" si="5"/>
        <v>91.785031925349486</v>
      </c>
      <c r="AJ61" s="9">
        <v>1492</v>
      </c>
      <c r="AK61">
        <v>1321</v>
      </c>
      <c r="AL61" s="16">
        <f t="shared" si="6"/>
        <v>88.538873994638067</v>
      </c>
      <c r="AM61" s="9">
        <v>82370594</v>
      </c>
      <c r="AN61">
        <v>75976478</v>
      </c>
      <c r="AO61" s="29">
        <f t="shared" si="7"/>
        <v>92.237380247616045</v>
      </c>
      <c r="AP61" s="28">
        <v>66</v>
      </c>
      <c r="AQ61">
        <v>53</v>
      </c>
      <c r="AR61" s="16">
        <f t="shared" si="8"/>
        <v>80.303030303030297</v>
      </c>
      <c r="AS61" s="9">
        <v>66</v>
      </c>
      <c r="AT61">
        <v>53</v>
      </c>
      <c r="AU61" s="16">
        <f t="shared" si="9"/>
        <v>80.303030303030297</v>
      </c>
      <c r="AV61">
        <v>66</v>
      </c>
      <c r="AW61">
        <v>58</v>
      </c>
      <c r="AX61" s="29">
        <f t="shared" si="10"/>
        <v>87.878787878787875</v>
      </c>
    </row>
    <row r="62" spans="22:50" x14ac:dyDescent="0.35">
      <c r="V62" s="26">
        <v>2021</v>
      </c>
      <c r="W62" s="9" t="s">
        <v>31</v>
      </c>
      <c r="X62" s="28">
        <v>1167</v>
      </c>
      <c r="Y62">
        <v>971</v>
      </c>
      <c r="Z62" s="16">
        <f t="shared" si="2"/>
        <v>83.204798628963147</v>
      </c>
      <c r="AA62" s="9">
        <v>71517914</v>
      </c>
      <c r="AB62">
        <v>61883050</v>
      </c>
      <c r="AC62" s="16">
        <f t="shared" si="3"/>
        <v>86.52804107233888</v>
      </c>
      <c r="AD62">
        <v>1167</v>
      </c>
      <c r="AE62">
        <v>1037</v>
      </c>
      <c r="AF62" s="16">
        <f t="shared" si="4"/>
        <v>88.860325621251064</v>
      </c>
      <c r="AG62">
        <v>71517914</v>
      </c>
      <c r="AH62">
        <v>65883336</v>
      </c>
      <c r="AI62" s="6">
        <f t="shared" si="5"/>
        <v>92.12144526474863</v>
      </c>
      <c r="AJ62" s="9">
        <v>1167</v>
      </c>
      <c r="AK62">
        <v>1024</v>
      </c>
      <c r="AL62" s="16">
        <f t="shared" si="6"/>
        <v>87.746358183376188</v>
      </c>
      <c r="AM62" s="9">
        <v>71517914</v>
      </c>
      <c r="AN62">
        <v>66172622</v>
      </c>
      <c r="AO62" s="29">
        <f t="shared" si="7"/>
        <v>92.525939724696102</v>
      </c>
      <c r="AP62" s="28">
        <v>66</v>
      </c>
      <c r="AQ62">
        <v>53</v>
      </c>
      <c r="AR62" s="16">
        <f t="shared" si="8"/>
        <v>80.303030303030297</v>
      </c>
      <c r="AS62" s="9">
        <v>66</v>
      </c>
      <c r="AT62">
        <v>54</v>
      </c>
      <c r="AU62" s="16">
        <f t="shared" si="9"/>
        <v>81.818181818181827</v>
      </c>
      <c r="AV62">
        <v>66</v>
      </c>
      <c r="AW62">
        <v>58</v>
      </c>
      <c r="AX62" s="29">
        <f t="shared" si="10"/>
        <v>87.878787878787875</v>
      </c>
    </row>
    <row r="63" spans="22:50" x14ac:dyDescent="0.35">
      <c r="V63" s="26">
        <v>2022</v>
      </c>
      <c r="W63" s="9" t="s">
        <v>31</v>
      </c>
      <c r="X63" s="28">
        <v>1140</v>
      </c>
      <c r="Y63">
        <v>833</v>
      </c>
      <c r="Z63" s="16">
        <f t="shared" si="2"/>
        <v>73.070175438596493</v>
      </c>
      <c r="AA63" s="9">
        <v>66160694</v>
      </c>
      <c r="AB63">
        <v>54731296</v>
      </c>
      <c r="AC63" s="16">
        <f t="shared" si="3"/>
        <v>82.724791248411023</v>
      </c>
      <c r="AD63">
        <v>1140</v>
      </c>
      <c r="AE63">
        <v>954</v>
      </c>
      <c r="AF63" s="16">
        <f t="shared" si="4"/>
        <v>83.684210526315795</v>
      </c>
      <c r="AG63">
        <v>66160694</v>
      </c>
      <c r="AH63">
        <v>60110295</v>
      </c>
      <c r="AI63" s="6">
        <f t="shared" si="5"/>
        <v>90.854994658913341</v>
      </c>
      <c r="AJ63" s="9">
        <v>1140</v>
      </c>
      <c r="AK63">
        <v>948</v>
      </c>
      <c r="AL63" s="16">
        <f t="shared" si="6"/>
        <v>83.15789473684211</v>
      </c>
      <c r="AM63" s="9">
        <v>66160694</v>
      </c>
      <c r="AN63">
        <v>60740615</v>
      </c>
      <c r="AO63" s="29">
        <f t="shared" si="7"/>
        <v>91.807705342389539</v>
      </c>
      <c r="AP63" s="28">
        <v>66</v>
      </c>
      <c r="AQ63">
        <v>53</v>
      </c>
      <c r="AR63" s="16">
        <f t="shared" si="8"/>
        <v>80.303030303030297</v>
      </c>
      <c r="AS63" s="9">
        <v>66</v>
      </c>
      <c r="AT63">
        <v>55</v>
      </c>
      <c r="AU63" s="16">
        <f t="shared" si="9"/>
        <v>83.333333333333343</v>
      </c>
      <c r="AV63">
        <v>66</v>
      </c>
      <c r="AW63">
        <v>57</v>
      </c>
      <c r="AX63" s="29">
        <f t="shared" si="10"/>
        <v>86.36363636363636</v>
      </c>
    </row>
    <row r="64" spans="22:50" x14ac:dyDescent="0.35">
      <c r="V64" s="26">
        <v>2013</v>
      </c>
      <c r="W64" s="9" t="s">
        <v>12</v>
      </c>
      <c r="X64" s="28">
        <v>94</v>
      </c>
      <c r="Y64">
        <v>63</v>
      </c>
      <c r="Z64" s="16">
        <f t="shared" si="2"/>
        <v>67.021276595744681</v>
      </c>
      <c r="AA64" s="9">
        <v>123721627</v>
      </c>
      <c r="AB64">
        <v>82870510</v>
      </c>
      <c r="AC64" s="16">
        <f t="shared" si="3"/>
        <v>66.981425971709868</v>
      </c>
      <c r="AD64">
        <v>94</v>
      </c>
      <c r="AE64">
        <v>77</v>
      </c>
      <c r="AF64" s="16">
        <f t="shared" si="4"/>
        <v>81.914893617021278</v>
      </c>
      <c r="AG64">
        <v>123721627</v>
      </c>
      <c r="AH64">
        <v>102921846</v>
      </c>
      <c r="AI64" s="6">
        <f t="shared" si="5"/>
        <v>83.188241615994912</v>
      </c>
      <c r="AJ64" s="9">
        <v>94</v>
      </c>
      <c r="AK64">
        <v>79</v>
      </c>
      <c r="AL64" s="16">
        <f t="shared" si="6"/>
        <v>84.042553191489361</v>
      </c>
      <c r="AM64" s="9">
        <v>123721627</v>
      </c>
      <c r="AN64">
        <v>105593646</v>
      </c>
      <c r="AO64" s="29">
        <f t="shared" si="7"/>
        <v>85.34776704803599</v>
      </c>
      <c r="AP64" s="28">
        <v>582</v>
      </c>
      <c r="AQ64">
        <v>252</v>
      </c>
      <c r="AR64" s="16">
        <f t="shared" si="8"/>
        <v>43.298969072164951</v>
      </c>
      <c r="AS64" s="9">
        <v>582</v>
      </c>
      <c r="AT64">
        <v>308</v>
      </c>
      <c r="AU64" s="16">
        <f t="shared" si="9"/>
        <v>52.920962199312719</v>
      </c>
      <c r="AV64">
        <v>582</v>
      </c>
      <c r="AW64">
        <v>321</v>
      </c>
      <c r="AX64" s="29">
        <f t="shared" si="10"/>
        <v>55.154639175257735</v>
      </c>
    </row>
    <row r="65" spans="22:50" x14ac:dyDescent="0.35">
      <c r="V65" s="26">
        <v>2014</v>
      </c>
      <c r="W65" s="9" t="s">
        <v>12</v>
      </c>
      <c r="X65" s="28">
        <v>92</v>
      </c>
      <c r="Y65">
        <v>62</v>
      </c>
      <c r="Z65" s="16">
        <f t="shared" si="2"/>
        <v>67.391304347826093</v>
      </c>
      <c r="AA65" s="9">
        <v>119678846</v>
      </c>
      <c r="AB65">
        <v>84857270</v>
      </c>
      <c r="AC65" s="16">
        <f t="shared" si="3"/>
        <v>70.904151264961229</v>
      </c>
      <c r="AD65">
        <v>92</v>
      </c>
      <c r="AE65">
        <v>79</v>
      </c>
      <c r="AF65" s="16">
        <f t="shared" si="4"/>
        <v>85.869565217391312</v>
      </c>
      <c r="AG65">
        <v>119678846</v>
      </c>
      <c r="AH65">
        <v>103465767</v>
      </c>
      <c r="AI65" s="6">
        <f t="shared" si="5"/>
        <v>86.452844807678048</v>
      </c>
      <c r="AJ65" s="9">
        <v>92</v>
      </c>
      <c r="AK65">
        <v>77</v>
      </c>
      <c r="AL65" s="16">
        <f t="shared" si="6"/>
        <v>83.695652173913047</v>
      </c>
      <c r="AM65" s="9">
        <v>119678846</v>
      </c>
      <c r="AN65">
        <v>102448518</v>
      </c>
      <c r="AO65" s="29">
        <f t="shared" si="7"/>
        <v>85.60286251423247</v>
      </c>
      <c r="AP65" s="28">
        <v>582</v>
      </c>
      <c r="AQ65">
        <v>273</v>
      </c>
      <c r="AR65" s="16">
        <f t="shared" si="8"/>
        <v>46.907216494845358</v>
      </c>
      <c r="AS65" s="9">
        <v>582</v>
      </c>
      <c r="AT65">
        <v>315</v>
      </c>
      <c r="AU65" s="16">
        <f t="shared" si="9"/>
        <v>54.123711340206185</v>
      </c>
      <c r="AV65">
        <v>582</v>
      </c>
      <c r="AW65">
        <v>327</v>
      </c>
      <c r="AX65" s="29">
        <f t="shared" si="10"/>
        <v>56.185567010309278</v>
      </c>
    </row>
    <row r="66" spans="22:50" x14ac:dyDescent="0.35">
      <c r="V66" s="26">
        <v>2015</v>
      </c>
      <c r="W66" s="9" t="s">
        <v>12</v>
      </c>
      <c r="X66" s="28">
        <v>90</v>
      </c>
      <c r="Y66">
        <v>70</v>
      </c>
      <c r="Z66" s="16">
        <f t="shared" si="2"/>
        <v>77.777777777777786</v>
      </c>
      <c r="AA66" s="9">
        <v>123100753</v>
      </c>
      <c r="AB66">
        <v>97975052</v>
      </c>
      <c r="AC66" s="16">
        <f t="shared" si="3"/>
        <v>79.589319815127368</v>
      </c>
      <c r="AD66">
        <v>90</v>
      </c>
      <c r="AE66">
        <v>79</v>
      </c>
      <c r="AF66" s="16">
        <f t="shared" si="4"/>
        <v>87.777777777777771</v>
      </c>
      <c r="AG66">
        <v>123100753</v>
      </c>
      <c r="AH66">
        <v>108956266</v>
      </c>
      <c r="AI66" s="6">
        <f t="shared" si="5"/>
        <v>88.509829017861492</v>
      </c>
      <c r="AJ66" s="9">
        <v>90</v>
      </c>
      <c r="AK66">
        <v>77</v>
      </c>
      <c r="AL66" s="16">
        <f t="shared" si="6"/>
        <v>85.555555555555557</v>
      </c>
      <c r="AM66" s="9">
        <v>123100753</v>
      </c>
      <c r="AN66">
        <v>105925075</v>
      </c>
      <c r="AO66" s="29">
        <f t="shared" si="7"/>
        <v>86.047463089035688</v>
      </c>
      <c r="AP66" s="28">
        <v>582</v>
      </c>
      <c r="AQ66">
        <v>268</v>
      </c>
      <c r="AR66" s="16">
        <f t="shared" si="8"/>
        <v>46.048109965635739</v>
      </c>
      <c r="AS66" s="9">
        <v>582</v>
      </c>
      <c r="AT66">
        <v>313</v>
      </c>
      <c r="AU66" s="16">
        <f t="shared" si="9"/>
        <v>53.780068728522338</v>
      </c>
      <c r="AV66">
        <v>582</v>
      </c>
      <c r="AW66">
        <v>324</v>
      </c>
      <c r="AX66" s="29">
        <f t="shared" si="10"/>
        <v>55.670103092783506</v>
      </c>
    </row>
    <row r="67" spans="22:50" x14ac:dyDescent="0.35">
      <c r="V67" s="26">
        <v>2016</v>
      </c>
      <c r="W67" s="9" t="s">
        <v>12</v>
      </c>
      <c r="X67" s="28">
        <v>89</v>
      </c>
      <c r="Y67">
        <v>68</v>
      </c>
      <c r="Z67" s="16">
        <f t="shared" si="2"/>
        <v>76.404494382022463</v>
      </c>
      <c r="AA67" s="9">
        <v>122879715</v>
      </c>
      <c r="AB67">
        <v>93134695</v>
      </c>
      <c r="AC67" s="16">
        <f t="shared" si="3"/>
        <v>75.793384611935338</v>
      </c>
      <c r="AD67">
        <v>89</v>
      </c>
      <c r="AE67">
        <v>77</v>
      </c>
      <c r="AF67" s="16">
        <f t="shared" si="4"/>
        <v>86.516853932584269</v>
      </c>
      <c r="AG67">
        <v>122879715</v>
      </c>
      <c r="AH67">
        <v>106619571</v>
      </c>
      <c r="AI67" s="6">
        <f t="shared" si="5"/>
        <v>86.767430246725425</v>
      </c>
      <c r="AJ67" s="9">
        <v>89</v>
      </c>
      <c r="AK67">
        <v>76</v>
      </c>
      <c r="AL67" s="16">
        <f t="shared" si="6"/>
        <v>85.393258426966284</v>
      </c>
      <c r="AM67" s="9">
        <v>122879715</v>
      </c>
      <c r="AN67">
        <v>106576447</v>
      </c>
      <c r="AO67" s="29">
        <f t="shared" si="7"/>
        <v>86.732335764287853</v>
      </c>
      <c r="AP67" s="28">
        <v>582</v>
      </c>
      <c r="AQ67">
        <v>275</v>
      </c>
      <c r="AR67" s="16">
        <f t="shared" si="8"/>
        <v>47.250859106529205</v>
      </c>
      <c r="AS67" s="9">
        <v>582</v>
      </c>
      <c r="AT67">
        <v>307</v>
      </c>
      <c r="AU67" s="16">
        <f t="shared" si="9"/>
        <v>52.749140893470795</v>
      </c>
      <c r="AV67">
        <v>582</v>
      </c>
      <c r="AW67">
        <v>325</v>
      </c>
      <c r="AX67" s="29">
        <f t="shared" si="10"/>
        <v>55.84192439862543</v>
      </c>
    </row>
    <row r="68" spans="22:50" x14ac:dyDescent="0.35">
      <c r="V68" s="26">
        <v>2017</v>
      </c>
      <c r="W68" s="9" t="s">
        <v>12</v>
      </c>
      <c r="X68" s="28">
        <v>88</v>
      </c>
      <c r="Y68">
        <v>76</v>
      </c>
      <c r="Z68" s="16">
        <f t="shared" si="2"/>
        <v>86.36363636363636</v>
      </c>
      <c r="AA68" s="9">
        <v>122373409</v>
      </c>
      <c r="AB68">
        <v>111294350</v>
      </c>
      <c r="AC68" s="16">
        <f t="shared" si="3"/>
        <v>90.946514368983543</v>
      </c>
      <c r="AD68">
        <v>88</v>
      </c>
      <c r="AE68">
        <v>79</v>
      </c>
      <c r="AF68" s="16">
        <f t="shared" si="4"/>
        <v>89.772727272727266</v>
      </c>
      <c r="AG68">
        <v>122373409</v>
      </c>
      <c r="AH68">
        <v>111495669</v>
      </c>
      <c r="AI68" s="6">
        <f t="shared" si="5"/>
        <v>91.111026415877646</v>
      </c>
      <c r="AJ68" s="9">
        <v>88</v>
      </c>
      <c r="AK68">
        <v>77</v>
      </c>
      <c r="AL68" s="16">
        <f t="shared" si="6"/>
        <v>87.5</v>
      </c>
      <c r="AM68" s="9">
        <v>122373409</v>
      </c>
      <c r="AN68">
        <v>107580976</v>
      </c>
      <c r="AO68" s="29">
        <f t="shared" si="7"/>
        <v>87.912052854554375</v>
      </c>
      <c r="AP68" s="28">
        <v>582</v>
      </c>
      <c r="AQ68">
        <v>295</v>
      </c>
      <c r="AR68" s="16">
        <f t="shared" si="8"/>
        <v>50.687285223367695</v>
      </c>
      <c r="AS68" s="9">
        <v>582</v>
      </c>
      <c r="AT68">
        <v>310</v>
      </c>
      <c r="AU68" s="16">
        <f t="shared" si="9"/>
        <v>53.264604810996566</v>
      </c>
      <c r="AV68">
        <v>582</v>
      </c>
      <c r="AW68">
        <v>328</v>
      </c>
      <c r="AX68" s="29">
        <f t="shared" si="10"/>
        <v>56.357388316151201</v>
      </c>
    </row>
    <row r="69" spans="22:50" x14ac:dyDescent="0.35">
      <c r="V69" s="26">
        <v>2018</v>
      </c>
      <c r="W69" s="9" t="s">
        <v>12</v>
      </c>
      <c r="X69" s="28">
        <v>88</v>
      </c>
      <c r="Y69">
        <v>77</v>
      </c>
      <c r="Z69" s="16">
        <f t="shared" si="2"/>
        <v>87.5</v>
      </c>
      <c r="AA69" s="9">
        <v>119699145</v>
      </c>
      <c r="AB69">
        <v>106320273</v>
      </c>
      <c r="AC69" s="16">
        <f t="shared" si="3"/>
        <v>88.822917657431887</v>
      </c>
      <c r="AD69">
        <v>88</v>
      </c>
      <c r="AE69">
        <v>80</v>
      </c>
      <c r="AF69" s="16">
        <f t="shared" si="4"/>
        <v>90.909090909090907</v>
      </c>
      <c r="AG69">
        <v>119699145</v>
      </c>
      <c r="AH69">
        <v>108466621</v>
      </c>
      <c r="AI69" s="6">
        <f t="shared" si="5"/>
        <v>90.616036564003863</v>
      </c>
      <c r="AJ69" s="9">
        <v>88</v>
      </c>
      <c r="AK69">
        <v>77</v>
      </c>
      <c r="AL69" s="16">
        <f t="shared" si="6"/>
        <v>87.5</v>
      </c>
      <c r="AM69" s="9">
        <v>119699145</v>
      </c>
      <c r="AN69">
        <v>104184382</v>
      </c>
      <c r="AO69" s="29">
        <f t="shared" si="7"/>
        <v>87.038534819943777</v>
      </c>
      <c r="AP69" s="28">
        <v>582</v>
      </c>
      <c r="AQ69">
        <v>299</v>
      </c>
      <c r="AR69" s="16">
        <f t="shared" si="8"/>
        <v>51.37457044673539</v>
      </c>
      <c r="AS69" s="9">
        <v>582</v>
      </c>
      <c r="AT69">
        <v>314</v>
      </c>
      <c r="AU69" s="16">
        <f t="shared" si="9"/>
        <v>53.951890034364261</v>
      </c>
      <c r="AV69">
        <v>582</v>
      </c>
      <c r="AW69">
        <v>334</v>
      </c>
      <c r="AX69" s="29">
        <f t="shared" si="10"/>
        <v>57.388316151202744</v>
      </c>
    </row>
    <row r="70" spans="22:50" x14ac:dyDescent="0.35">
      <c r="V70" s="26">
        <v>2019</v>
      </c>
      <c r="W70" s="9" t="s">
        <v>12</v>
      </c>
      <c r="X70" s="28">
        <v>88</v>
      </c>
      <c r="Y70">
        <v>79</v>
      </c>
      <c r="Z70" s="16">
        <f t="shared" si="2"/>
        <v>89.772727272727266</v>
      </c>
      <c r="AA70" s="9">
        <v>118321372</v>
      </c>
      <c r="AB70">
        <v>109490081</v>
      </c>
      <c r="AC70" s="16">
        <f t="shared" si="3"/>
        <v>92.536182727833818</v>
      </c>
      <c r="AD70">
        <v>88</v>
      </c>
      <c r="AE70">
        <v>78</v>
      </c>
      <c r="AF70" s="16">
        <f t="shared" si="4"/>
        <v>88.63636363636364</v>
      </c>
      <c r="AG70">
        <v>118321372</v>
      </c>
      <c r="AH70">
        <v>106982858</v>
      </c>
      <c r="AI70" s="6">
        <f t="shared" si="5"/>
        <v>90.417188536319543</v>
      </c>
      <c r="AJ70" s="9">
        <v>88</v>
      </c>
      <c r="AK70">
        <v>78</v>
      </c>
      <c r="AL70" s="16">
        <f t="shared" si="6"/>
        <v>88.63636363636364</v>
      </c>
      <c r="AM70" s="9">
        <v>118321372</v>
      </c>
      <c r="AN70">
        <v>106701161</v>
      </c>
      <c r="AO70" s="29">
        <f t="shared" si="7"/>
        <v>90.179110668189338</v>
      </c>
      <c r="AP70" s="28">
        <v>582</v>
      </c>
      <c r="AQ70">
        <v>304</v>
      </c>
      <c r="AR70" s="16">
        <f t="shared" si="8"/>
        <v>52.233676975945023</v>
      </c>
      <c r="AS70" s="9">
        <v>582</v>
      </c>
      <c r="AT70">
        <v>314</v>
      </c>
      <c r="AU70" s="16">
        <f t="shared" si="9"/>
        <v>53.951890034364261</v>
      </c>
      <c r="AV70">
        <v>582</v>
      </c>
      <c r="AW70">
        <v>336</v>
      </c>
      <c r="AX70" s="29">
        <f t="shared" si="10"/>
        <v>57.731958762886592</v>
      </c>
    </row>
    <row r="71" spans="22:50" x14ac:dyDescent="0.35">
      <c r="V71" s="26">
        <v>2020</v>
      </c>
      <c r="W71" s="9" t="s">
        <v>12</v>
      </c>
      <c r="X71" s="28">
        <v>88</v>
      </c>
      <c r="Y71">
        <v>76</v>
      </c>
      <c r="Z71" s="16">
        <f t="shared" si="2"/>
        <v>86.36363636363636</v>
      </c>
      <c r="AA71" s="9">
        <v>107685506</v>
      </c>
      <c r="AB71">
        <v>97029195</v>
      </c>
      <c r="AC71" s="16">
        <f t="shared" si="3"/>
        <v>90.104229068673362</v>
      </c>
      <c r="AD71">
        <v>88</v>
      </c>
      <c r="AE71">
        <v>79</v>
      </c>
      <c r="AF71" s="16">
        <f t="shared" si="4"/>
        <v>89.772727272727266</v>
      </c>
      <c r="AG71">
        <v>107685506</v>
      </c>
      <c r="AH71">
        <v>100389719</v>
      </c>
      <c r="AI71" s="6">
        <f t="shared" si="5"/>
        <v>93.224912738024372</v>
      </c>
      <c r="AJ71" s="9">
        <v>88</v>
      </c>
      <c r="AK71">
        <v>78</v>
      </c>
      <c r="AL71" s="16">
        <f t="shared" si="6"/>
        <v>88.63636363636364</v>
      </c>
      <c r="AM71" s="9">
        <v>107685506</v>
      </c>
      <c r="AN71">
        <v>96561868</v>
      </c>
      <c r="AO71" s="29">
        <f t="shared" si="7"/>
        <v>89.670255159501224</v>
      </c>
      <c r="AP71" s="28">
        <v>582</v>
      </c>
      <c r="AQ71">
        <v>314</v>
      </c>
      <c r="AR71" s="16">
        <f t="shared" si="8"/>
        <v>53.951890034364261</v>
      </c>
      <c r="AS71" s="9">
        <v>582</v>
      </c>
      <c r="AT71">
        <v>322</v>
      </c>
      <c r="AU71" s="16">
        <f t="shared" si="9"/>
        <v>55.326460481099659</v>
      </c>
      <c r="AV71">
        <v>582</v>
      </c>
      <c r="AW71">
        <v>348</v>
      </c>
      <c r="AX71" s="29">
        <f t="shared" si="10"/>
        <v>59.793814432989691</v>
      </c>
    </row>
    <row r="72" spans="22:50" x14ac:dyDescent="0.35">
      <c r="V72" s="26">
        <v>2021</v>
      </c>
      <c r="W72" s="9" t="s">
        <v>12</v>
      </c>
      <c r="X72" s="28">
        <v>77</v>
      </c>
      <c r="Y72">
        <v>67</v>
      </c>
      <c r="Z72" s="16">
        <f t="shared" si="2"/>
        <v>87.012987012987011</v>
      </c>
      <c r="AA72" s="9">
        <v>98060362</v>
      </c>
      <c r="AB72">
        <v>83380341</v>
      </c>
      <c r="AC72" s="16">
        <f t="shared" si="3"/>
        <v>85.029607579870031</v>
      </c>
      <c r="AD72">
        <v>77</v>
      </c>
      <c r="AE72">
        <v>68</v>
      </c>
      <c r="AF72" s="16">
        <f t="shared" si="4"/>
        <v>88.311688311688314</v>
      </c>
      <c r="AG72">
        <v>98060362</v>
      </c>
      <c r="AH72">
        <v>89231185</v>
      </c>
      <c r="AI72" s="6">
        <f t="shared" si="5"/>
        <v>90.99618151521814</v>
      </c>
      <c r="AJ72" s="9">
        <v>77</v>
      </c>
      <c r="AK72">
        <v>67</v>
      </c>
      <c r="AL72" s="16">
        <f t="shared" si="6"/>
        <v>87.012987012987011</v>
      </c>
      <c r="AM72" s="9">
        <v>98060362</v>
      </c>
      <c r="AN72">
        <v>87423512</v>
      </c>
      <c r="AO72" s="29">
        <f t="shared" si="7"/>
        <v>89.152752668810251</v>
      </c>
      <c r="AP72" s="28">
        <v>582</v>
      </c>
      <c r="AQ72">
        <v>320</v>
      </c>
      <c r="AR72" s="16">
        <f t="shared" si="8"/>
        <v>54.982817869415811</v>
      </c>
      <c r="AS72" s="9">
        <v>582</v>
      </c>
      <c r="AT72">
        <v>328</v>
      </c>
      <c r="AU72" s="16">
        <f t="shared" si="9"/>
        <v>56.357388316151201</v>
      </c>
      <c r="AV72">
        <v>582</v>
      </c>
      <c r="AW72">
        <v>359</v>
      </c>
      <c r="AX72" s="29">
        <f t="shared" si="10"/>
        <v>61.68384879725086</v>
      </c>
    </row>
    <row r="73" spans="22:50" x14ac:dyDescent="0.35">
      <c r="V73" s="26">
        <v>2022</v>
      </c>
      <c r="W73" s="9" t="s">
        <v>12</v>
      </c>
      <c r="X73" s="28">
        <v>76</v>
      </c>
      <c r="Y73">
        <v>61</v>
      </c>
      <c r="Z73" s="16">
        <f t="shared" si="2"/>
        <v>80.26315789473685</v>
      </c>
      <c r="AA73" s="9">
        <v>105103649</v>
      </c>
      <c r="AB73">
        <v>86621324</v>
      </c>
      <c r="AC73" s="16">
        <f t="shared" si="3"/>
        <v>82.415144311497684</v>
      </c>
      <c r="AD73">
        <v>76</v>
      </c>
      <c r="AE73">
        <v>66</v>
      </c>
      <c r="AF73" s="16">
        <f t="shared" si="4"/>
        <v>86.842105263157904</v>
      </c>
      <c r="AG73">
        <v>105103649</v>
      </c>
      <c r="AH73">
        <v>92348369</v>
      </c>
      <c r="AI73" s="6">
        <f t="shared" si="5"/>
        <v>87.864094043014632</v>
      </c>
      <c r="AJ73" s="9">
        <v>76</v>
      </c>
      <c r="AK73">
        <v>64</v>
      </c>
      <c r="AL73" s="16">
        <f t="shared" si="6"/>
        <v>84.210526315789465</v>
      </c>
      <c r="AM73" s="9">
        <v>105103649</v>
      </c>
      <c r="AN73">
        <v>90478439</v>
      </c>
      <c r="AO73" s="29">
        <f t="shared" si="7"/>
        <v>86.084964566739259</v>
      </c>
      <c r="AP73" s="28">
        <v>582</v>
      </c>
      <c r="AQ73">
        <v>292</v>
      </c>
      <c r="AR73" s="16">
        <f t="shared" si="8"/>
        <v>50.171821305841924</v>
      </c>
      <c r="AS73" s="9">
        <v>582</v>
      </c>
      <c r="AT73">
        <v>317</v>
      </c>
      <c r="AU73" s="16">
        <f t="shared" si="9"/>
        <v>54.467353951890033</v>
      </c>
      <c r="AV73">
        <v>582</v>
      </c>
      <c r="AW73">
        <v>334</v>
      </c>
      <c r="AX73" s="29">
        <f t="shared" si="10"/>
        <v>57.388316151202744</v>
      </c>
    </row>
    <row r="74" spans="22:50" x14ac:dyDescent="0.35">
      <c r="V74" s="26">
        <v>2013</v>
      </c>
      <c r="W74" s="9" t="s">
        <v>35</v>
      </c>
      <c r="X74" s="28">
        <v>447</v>
      </c>
      <c r="Y74">
        <v>267</v>
      </c>
      <c r="Z74" s="16">
        <f t="shared" si="2"/>
        <v>59.731543624161077</v>
      </c>
      <c r="AA74" s="9">
        <v>22626613</v>
      </c>
      <c r="AB74">
        <v>12575420</v>
      </c>
      <c r="AC74" s="16">
        <f t="shared" si="3"/>
        <v>55.578004538284191</v>
      </c>
      <c r="AD74">
        <v>447</v>
      </c>
      <c r="AE74">
        <v>341</v>
      </c>
      <c r="AF74" s="16">
        <f t="shared" si="4"/>
        <v>76.286353467561526</v>
      </c>
      <c r="AG74">
        <v>22626613</v>
      </c>
      <c r="AH74">
        <v>16877651</v>
      </c>
      <c r="AI74" s="6">
        <f t="shared" si="5"/>
        <v>74.592034609864058</v>
      </c>
      <c r="AJ74" s="9">
        <v>447</v>
      </c>
      <c r="AK74">
        <v>342</v>
      </c>
      <c r="AL74" s="16">
        <f t="shared" si="6"/>
        <v>76.510067114093957</v>
      </c>
      <c r="AM74" s="9">
        <v>22626613</v>
      </c>
      <c r="AN74">
        <v>16867620</v>
      </c>
      <c r="AO74" s="29">
        <f t="shared" si="7"/>
        <v>74.547701858868578</v>
      </c>
      <c r="AP74" s="28">
        <v>3590</v>
      </c>
      <c r="AQ74">
        <v>1711</v>
      </c>
      <c r="AR74" s="16">
        <f t="shared" si="8"/>
        <v>47.66016713091922</v>
      </c>
      <c r="AS74" s="9">
        <v>3590</v>
      </c>
      <c r="AT74">
        <v>2001</v>
      </c>
      <c r="AU74" s="16">
        <f t="shared" si="9"/>
        <v>55.738161559888574</v>
      </c>
      <c r="AV74">
        <v>3590</v>
      </c>
      <c r="AW74">
        <v>2089</v>
      </c>
      <c r="AX74" s="29">
        <f t="shared" si="10"/>
        <v>58.18941504178273</v>
      </c>
    </row>
    <row r="75" spans="22:50" x14ac:dyDescent="0.35">
      <c r="V75" s="26">
        <v>2014</v>
      </c>
      <c r="W75" s="9" t="s">
        <v>35</v>
      </c>
      <c r="X75" s="28">
        <v>446</v>
      </c>
      <c r="Y75">
        <v>305</v>
      </c>
      <c r="Z75" s="16">
        <f t="shared" si="2"/>
        <v>68.38565022421524</v>
      </c>
      <c r="AA75" s="9">
        <v>21641843</v>
      </c>
      <c r="AB75">
        <v>13265040</v>
      </c>
      <c r="AC75" s="16">
        <f t="shared" si="3"/>
        <v>61.293485956810613</v>
      </c>
      <c r="AD75">
        <v>446</v>
      </c>
      <c r="AE75">
        <v>365</v>
      </c>
      <c r="AF75" s="16">
        <f t="shared" si="4"/>
        <v>81.838565022421534</v>
      </c>
      <c r="AG75">
        <v>21641843</v>
      </c>
      <c r="AH75">
        <v>16694235</v>
      </c>
      <c r="AI75" s="6">
        <f t="shared" si="5"/>
        <v>77.138693779453078</v>
      </c>
      <c r="AJ75" s="9">
        <v>446</v>
      </c>
      <c r="AK75">
        <v>362</v>
      </c>
      <c r="AL75" s="16">
        <f t="shared" si="6"/>
        <v>81.165919282511211</v>
      </c>
      <c r="AM75" s="9">
        <v>21641843</v>
      </c>
      <c r="AN75">
        <v>16397616</v>
      </c>
      <c r="AO75" s="29">
        <f t="shared" si="7"/>
        <v>75.768112724965249</v>
      </c>
      <c r="AP75" s="28">
        <v>3590</v>
      </c>
      <c r="AQ75">
        <v>1845</v>
      </c>
      <c r="AR75" s="16">
        <f t="shared" si="8"/>
        <v>51.392757660167135</v>
      </c>
      <c r="AS75" s="9">
        <v>3590</v>
      </c>
      <c r="AT75">
        <v>2133</v>
      </c>
      <c r="AU75" s="16">
        <f t="shared" si="9"/>
        <v>59.415041782729801</v>
      </c>
      <c r="AV75">
        <v>3590</v>
      </c>
      <c r="AW75">
        <v>2221</v>
      </c>
      <c r="AX75" s="29">
        <f t="shared" si="10"/>
        <v>61.866295264623957</v>
      </c>
    </row>
    <row r="76" spans="22:50" x14ac:dyDescent="0.35">
      <c r="V76" s="26">
        <v>2015</v>
      </c>
      <c r="W76" s="9" t="s">
        <v>35</v>
      </c>
      <c r="X76" s="28">
        <v>446</v>
      </c>
      <c r="Y76">
        <v>332</v>
      </c>
      <c r="Z76" s="16">
        <f t="shared" si="2"/>
        <v>74.439461883408072</v>
      </c>
      <c r="AA76" s="9">
        <v>21678377</v>
      </c>
      <c r="AB76">
        <v>15132148</v>
      </c>
      <c r="AC76" s="16">
        <f t="shared" si="3"/>
        <v>69.802956189939863</v>
      </c>
      <c r="AD76">
        <v>446</v>
      </c>
      <c r="AE76">
        <v>369</v>
      </c>
      <c r="AF76" s="16">
        <f t="shared" si="4"/>
        <v>82.735426008968602</v>
      </c>
      <c r="AG76">
        <v>21678377</v>
      </c>
      <c r="AH76">
        <v>17045181</v>
      </c>
      <c r="AI76" s="6">
        <f t="shared" si="5"/>
        <v>78.627569766869541</v>
      </c>
      <c r="AJ76" s="9">
        <v>446</v>
      </c>
      <c r="AK76">
        <v>368</v>
      </c>
      <c r="AL76" s="16">
        <f t="shared" si="6"/>
        <v>82.511210762331842</v>
      </c>
      <c r="AM76" s="9">
        <v>21678377</v>
      </c>
      <c r="AN76">
        <v>16781051</v>
      </c>
      <c r="AO76" s="29">
        <f t="shared" si="7"/>
        <v>77.40916674712318</v>
      </c>
      <c r="AP76" s="28">
        <v>3590</v>
      </c>
      <c r="AQ76">
        <v>1938</v>
      </c>
      <c r="AR76" s="16">
        <f t="shared" si="8"/>
        <v>53.983286908078</v>
      </c>
      <c r="AS76" s="9">
        <v>3590</v>
      </c>
      <c r="AT76">
        <v>2133</v>
      </c>
      <c r="AU76" s="16">
        <f t="shared" si="9"/>
        <v>59.415041782729801</v>
      </c>
      <c r="AV76">
        <v>3590</v>
      </c>
      <c r="AW76">
        <v>2228</v>
      </c>
      <c r="AX76" s="29">
        <f t="shared" si="10"/>
        <v>62.061281337047362</v>
      </c>
    </row>
    <row r="77" spans="22:50" x14ac:dyDescent="0.35">
      <c r="V77" s="26">
        <v>2016</v>
      </c>
      <c r="W77" s="9" t="s">
        <v>35</v>
      </c>
      <c r="X77" s="28">
        <v>443</v>
      </c>
      <c r="Y77">
        <v>332</v>
      </c>
      <c r="Z77" s="16">
        <f t="shared" si="2"/>
        <v>74.943566591422112</v>
      </c>
      <c r="AA77" s="9">
        <v>21676260</v>
      </c>
      <c r="AB77">
        <v>15263720</v>
      </c>
      <c r="AC77" s="16">
        <f t="shared" si="3"/>
        <v>70.416760086841549</v>
      </c>
      <c r="AD77">
        <v>443</v>
      </c>
      <c r="AE77">
        <v>374</v>
      </c>
      <c r="AF77" s="16">
        <f t="shared" si="4"/>
        <v>84.424379232505643</v>
      </c>
      <c r="AG77">
        <v>21676260</v>
      </c>
      <c r="AH77">
        <v>17438145</v>
      </c>
      <c r="AI77" s="6">
        <f t="shared" si="5"/>
        <v>80.44812619889224</v>
      </c>
      <c r="AJ77" s="9">
        <v>443</v>
      </c>
      <c r="AK77">
        <v>373</v>
      </c>
      <c r="AL77" s="16">
        <f t="shared" si="6"/>
        <v>84.198645598194133</v>
      </c>
      <c r="AM77" s="9">
        <v>21676260</v>
      </c>
      <c r="AN77">
        <v>17158429</v>
      </c>
      <c r="AO77" s="29">
        <f t="shared" si="7"/>
        <v>79.157700636548924</v>
      </c>
      <c r="AP77" s="28">
        <v>3590</v>
      </c>
      <c r="AQ77">
        <v>2019</v>
      </c>
      <c r="AR77" s="16">
        <f t="shared" si="8"/>
        <v>56.239554317548745</v>
      </c>
      <c r="AS77" s="9">
        <v>3590</v>
      </c>
      <c r="AT77">
        <v>2154</v>
      </c>
      <c r="AU77" s="16">
        <f t="shared" si="9"/>
        <v>60</v>
      </c>
      <c r="AV77">
        <v>3590</v>
      </c>
      <c r="AW77">
        <v>2266</v>
      </c>
      <c r="AX77" s="29">
        <f t="shared" si="10"/>
        <v>63.119777158774369</v>
      </c>
    </row>
    <row r="78" spans="22:50" x14ac:dyDescent="0.35">
      <c r="V78" s="26">
        <v>2017</v>
      </c>
      <c r="W78" s="9" t="s">
        <v>35</v>
      </c>
      <c r="X78" s="28">
        <v>439</v>
      </c>
      <c r="Y78">
        <v>364</v>
      </c>
      <c r="Z78" s="16">
        <f t="shared" si="2"/>
        <v>82.915717539863323</v>
      </c>
      <c r="AA78" s="9">
        <v>22180380</v>
      </c>
      <c r="AB78">
        <v>18152406</v>
      </c>
      <c r="AC78" s="16">
        <f t="shared" si="3"/>
        <v>81.839923391754326</v>
      </c>
      <c r="AD78">
        <v>439</v>
      </c>
      <c r="AE78">
        <v>385</v>
      </c>
      <c r="AF78" s="16">
        <f t="shared" si="4"/>
        <v>87.699316628701595</v>
      </c>
      <c r="AG78">
        <v>22180380</v>
      </c>
      <c r="AH78">
        <v>19192583</v>
      </c>
      <c r="AI78" s="6">
        <f t="shared" si="5"/>
        <v>86.529549989675559</v>
      </c>
      <c r="AJ78" s="9">
        <v>439</v>
      </c>
      <c r="AK78">
        <v>379</v>
      </c>
      <c r="AL78" s="16">
        <f t="shared" si="6"/>
        <v>86.332574031890658</v>
      </c>
      <c r="AM78" s="9">
        <v>22180380</v>
      </c>
      <c r="AN78">
        <v>18370929</v>
      </c>
      <c r="AO78" s="29">
        <f t="shared" si="7"/>
        <v>82.825131940931584</v>
      </c>
      <c r="AP78" s="28">
        <v>3590</v>
      </c>
      <c r="AQ78">
        <v>2186</v>
      </c>
      <c r="AR78" s="16">
        <f t="shared" si="8"/>
        <v>60.891364902506965</v>
      </c>
      <c r="AS78" s="9">
        <v>3590</v>
      </c>
      <c r="AT78">
        <v>2214</v>
      </c>
      <c r="AU78" s="16">
        <f t="shared" si="9"/>
        <v>61.671309192200553</v>
      </c>
      <c r="AV78">
        <v>3590</v>
      </c>
      <c r="AW78">
        <v>2312</v>
      </c>
      <c r="AX78" s="29">
        <f t="shared" si="10"/>
        <v>64.401114206128128</v>
      </c>
    </row>
    <row r="79" spans="22:50" x14ac:dyDescent="0.35">
      <c r="V79" s="26">
        <v>2018</v>
      </c>
      <c r="W79" s="9" t="s">
        <v>35</v>
      </c>
      <c r="X79" s="28">
        <v>436</v>
      </c>
      <c r="Y79">
        <v>371</v>
      </c>
      <c r="Z79" s="16">
        <f t="shared" ref="Z79:Z83" si="11">Y79/X79*100</f>
        <v>85.091743119266056</v>
      </c>
      <c r="AA79" s="9">
        <v>22125252</v>
      </c>
      <c r="AB79">
        <v>18873069</v>
      </c>
      <c r="AC79" s="16">
        <f t="shared" ref="AC79:AC83" si="12">AB79/AA79*100</f>
        <v>85.301035215327715</v>
      </c>
      <c r="AD79">
        <v>436</v>
      </c>
      <c r="AE79">
        <v>383</v>
      </c>
      <c r="AF79" s="16">
        <f t="shared" ref="AF79:AF83" si="13">AE79/AD79*100</f>
        <v>87.844036697247702</v>
      </c>
      <c r="AG79">
        <v>22125252</v>
      </c>
      <c r="AH79">
        <v>19469364</v>
      </c>
      <c r="AI79" s="6">
        <f t="shared" ref="AI79:AI83" si="14">AH79/AG79*100</f>
        <v>87.996123162800586</v>
      </c>
      <c r="AJ79" s="9">
        <v>436</v>
      </c>
      <c r="AK79">
        <v>376</v>
      </c>
      <c r="AL79" s="16">
        <f t="shared" ref="AL79:AL83" si="15">AK79/AJ79*100</f>
        <v>86.238532110091754</v>
      </c>
      <c r="AM79" s="9">
        <v>22125252</v>
      </c>
      <c r="AN79">
        <v>18339661</v>
      </c>
      <c r="AO79" s="29">
        <f t="shared" ref="AO79:AO83" si="16">AN79/AM79*100</f>
        <v>82.890179058751514</v>
      </c>
      <c r="AP79" s="28">
        <v>3590</v>
      </c>
      <c r="AQ79">
        <v>2234</v>
      </c>
      <c r="AR79" s="16">
        <f t="shared" ref="AR79:AR83" si="17">AQ79/AP79*100</f>
        <v>62.228412256267404</v>
      </c>
      <c r="AS79" s="9">
        <v>3590</v>
      </c>
      <c r="AT79">
        <v>2231</v>
      </c>
      <c r="AU79" s="16">
        <f t="shared" ref="AU79:AU83" si="18">AT79/AS79*100</f>
        <v>62.144846796657383</v>
      </c>
      <c r="AV79">
        <v>3590</v>
      </c>
      <c r="AW79">
        <v>2297</v>
      </c>
      <c r="AX79" s="29">
        <f t="shared" ref="AX79:AX83" si="19">AW79/AV79*100</f>
        <v>63.983286908078</v>
      </c>
    </row>
    <row r="80" spans="22:50" x14ac:dyDescent="0.35">
      <c r="V80" s="26">
        <v>2019</v>
      </c>
      <c r="W80" s="9" t="s">
        <v>35</v>
      </c>
      <c r="X80" s="28">
        <v>436</v>
      </c>
      <c r="Y80">
        <v>375</v>
      </c>
      <c r="Z80" s="16">
        <f t="shared" si="11"/>
        <v>86.0091743119266</v>
      </c>
      <c r="AA80" s="9">
        <v>21867552</v>
      </c>
      <c r="AB80">
        <v>19722980</v>
      </c>
      <c r="AC80" s="16">
        <f t="shared" si="12"/>
        <v>90.192903165384024</v>
      </c>
      <c r="AD80">
        <v>436</v>
      </c>
      <c r="AE80">
        <v>390</v>
      </c>
      <c r="AF80" s="16">
        <f t="shared" si="13"/>
        <v>89.449541284403665</v>
      </c>
      <c r="AG80">
        <v>21867552</v>
      </c>
      <c r="AH80">
        <v>19793691</v>
      </c>
      <c r="AI80" s="6">
        <f t="shared" si="14"/>
        <v>90.516263548841678</v>
      </c>
      <c r="AJ80" s="9">
        <v>436</v>
      </c>
      <c r="AK80">
        <v>382</v>
      </c>
      <c r="AL80" s="16">
        <f t="shared" si="15"/>
        <v>87.614678899082563</v>
      </c>
      <c r="AM80" s="9">
        <v>21867552</v>
      </c>
      <c r="AN80">
        <v>18531500</v>
      </c>
      <c r="AO80" s="29">
        <f t="shared" si="16"/>
        <v>84.744282304667664</v>
      </c>
      <c r="AP80" s="28">
        <v>3590</v>
      </c>
      <c r="AQ80">
        <v>2256</v>
      </c>
      <c r="AR80" s="16">
        <f t="shared" si="17"/>
        <v>62.84122562674095</v>
      </c>
      <c r="AS80" s="9">
        <v>3590</v>
      </c>
      <c r="AT80">
        <v>2253</v>
      </c>
      <c r="AU80" s="16">
        <f t="shared" si="18"/>
        <v>62.757660167130922</v>
      </c>
      <c r="AV80">
        <v>3590</v>
      </c>
      <c r="AW80">
        <v>2301</v>
      </c>
      <c r="AX80" s="29">
        <f t="shared" si="19"/>
        <v>64.094707520891376</v>
      </c>
    </row>
    <row r="81" spans="22:50" x14ac:dyDescent="0.35">
      <c r="V81" s="26">
        <v>2020</v>
      </c>
      <c r="W81" s="9" t="s">
        <v>35</v>
      </c>
      <c r="X81" s="28">
        <v>431</v>
      </c>
      <c r="Y81">
        <v>383</v>
      </c>
      <c r="Z81" s="16">
        <f t="shared" si="11"/>
        <v>88.863109048723899</v>
      </c>
      <c r="AA81" s="9">
        <v>20715823</v>
      </c>
      <c r="AB81">
        <v>18487393</v>
      </c>
      <c r="AC81" s="16">
        <f t="shared" si="12"/>
        <v>89.242860397098383</v>
      </c>
      <c r="AD81">
        <v>431</v>
      </c>
      <c r="AE81">
        <v>392</v>
      </c>
      <c r="AF81" s="16">
        <f t="shared" si="13"/>
        <v>90.951276102088158</v>
      </c>
      <c r="AG81">
        <v>20715823</v>
      </c>
      <c r="AH81">
        <v>19009305</v>
      </c>
      <c r="AI81" s="6">
        <f t="shared" si="14"/>
        <v>91.762248596157633</v>
      </c>
      <c r="AJ81" s="9">
        <v>431</v>
      </c>
      <c r="AK81">
        <v>386</v>
      </c>
      <c r="AL81" s="16">
        <f t="shared" si="15"/>
        <v>89.559164733178648</v>
      </c>
      <c r="AM81" s="9">
        <v>20715823</v>
      </c>
      <c r="AN81">
        <v>17606658</v>
      </c>
      <c r="AO81" s="29">
        <f t="shared" si="16"/>
        <v>84.991351779748257</v>
      </c>
      <c r="AP81" s="28">
        <v>3590</v>
      </c>
      <c r="AQ81">
        <v>2288</v>
      </c>
      <c r="AR81" s="16">
        <f t="shared" si="17"/>
        <v>63.732590529247915</v>
      </c>
      <c r="AS81" s="9">
        <v>3590</v>
      </c>
      <c r="AT81">
        <v>2273</v>
      </c>
      <c r="AU81" s="16">
        <f t="shared" si="18"/>
        <v>63.314763231197766</v>
      </c>
      <c r="AV81">
        <v>3590</v>
      </c>
      <c r="AW81">
        <v>2324</v>
      </c>
      <c r="AX81" s="29">
        <f t="shared" si="19"/>
        <v>64.735376044568255</v>
      </c>
    </row>
    <row r="82" spans="22:50" x14ac:dyDescent="0.35">
      <c r="V82" s="26">
        <v>2021</v>
      </c>
      <c r="W82" s="9" t="s">
        <v>35</v>
      </c>
      <c r="X82" s="28">
        <v>384</v>
      </c>
      <c r="Y82">
        <v>341</v>
      </c>
      <c r="Z82" s="16">
        <f t="shared" si="11"/>
        <v>88.802083333333343</v>
      </c>
      <c r="AA82" s="9">
        <v>19711451</v>
      </c>
      <c r="AB82">
        <v>17893278</v>
      </c>
      <c r="AC82" s="16">
        <f t="shared" si="12"/>
        <v>90.776057023909601</v>
      </c>
      <c r="AD82">
        <v>384</v>
      </c>
      <c r="AE82">
        <v>348</v>
      </c>
      <c r="AF82" s="16">
        <f t="shared" si="13"/>
        <v>90.625</v>
      </c>
      <c r="AG82">
        <v>19711451</v>
      </c>
      <c r="AH82">
        <v>17582223</v>
      </c>
      <c r="AI82" s="6">
        <f t="shared" si="14"/>
        <v>89.198014900070007</v>
      </c>
      <c r="AJ82" s="9">
        <v>384</v>
      </c>
      <c r="AK82">
        <v>342</v>
      </c>
      <c r="AL82" s="16">
        <f t="shared" si="15"/>
        <v>89.0625</v>
      </c>
      <c r="AM82" s="9">
        <v>19711451</v>
      </c>
      <c r="AN82">
        <v>16640064</v>
      </c>
      <c r="AO82" s="29">
        <f t="shared" si="16"/>
        <v>84.418260228534166</v>
      </c>
      <c r="AP82" s="28">
        <v>3590</v>
      </c>
      <c r="AQ82">
        <v>2279</v>
      </c>
      <c r="AR82" s="16">
        <f t="shared" si="17"/>
        <v>63.48189415041783</v>
      </c>
      <c r="AS82" s="9">
        <v>3590</v>
      </c>
      <c r="AT82">
        <v>2290</v>
      </c>
      <c r="AU82" s="16">
        <f t="shared" si="18"/>
        <v>63.788300835654596</v>
      </c>
      <c r="AV82">
        <v>3590</v>
      </c>
      <c r="AW82">
        <v>2338</v>
      </c>
      <c r="AX82" s="29">
        <f t="shared" si="19"/>
        <v>65.12534818941505</v>
      </c>
    </row>
    <row r="83" spans="22:50" ht="15" thickBot="1" x14ac:dyDescent="0.4">
      <c r="V83" s="27">
        <v>2022</v>
      </c>
      <c r="W83" s="20" t="s">
        <v>35</v>
      </c>
      <c r="X83" s="30">
        <v>382</v>
      </c>
      <c r="Y83" s="31">
        <v>282</v>
      </c>
      <c r="Z83" s="32">
        <f t="shared" si="11"/>
        <v>73.821989528795811</v>
      </c>
      <c r="AA83" s="35">
        <v>17493300</v>
      </c>
      <c r="AB83" s="31">
        <v>13812688</v>
      </c>
      <c r="AC83" s="32">
        <f t="shared" si="12"/>
        <v>78.959876066837026</v>
      </c>
      <c r="AD83" s="31">
        <v>382</v>
      </c>
      <c r="AE83" s="31">
        <v>314</v>
      </c>
      <c r="AF83" s="32">
        <f t="shared" si="13"/>
        <v>82.198952879581157</v>
      </c>
      <c r="AG83" s="31">
        <v>17493300</v>
      </c>
      <c r="AH83" s="31">
        <v>14475051</v>
      </c>
      <c r="AI83" s="34">
        <f t="shared" si="14"/>
        <v>82.746257138447291</v>
      </c>
      <c r="AJ83" s="35">
        <v>382</v>
      </c>
      <c r="AK83" s="31">
        <v>309</v>
      </c>
      <c r="AL83" s="32">
        <f t="shared" si="15"/>
        <v>80.890052356020945</v>
      </c>
      <c r="AM83" s="35">
        <v>17493300</v>
      </c>
      <c r="AN83" s="31">
        <v>13600882</v>
      </c>
      <c r="AO83" s="33">
        <f t="shared" si="16"/>
        <v>77.749092509703715</v>
      </c>
      <c r="AP83" s="30">
        <v>3590</v>
      </c>
      <c r="AQ83" s="31">
        <v>2029</v>
      </c>
      <c r="AR83" s="32">
        <f t="shared" si="17"/>
        <v>56.51810584958217</v>
      </c>
      <c r="AS83" s="35">
        <v>3590</v>
      </c>
      <c r="AT83" s="31">
        <v>2176</v>
      </c>
      <c r="AU83" s="32">
        <f t="shared" si="18"/>
        <v>60.612813370473539</v>
      </c>
      <c r="AV83" s="31">
        <v>3590</v>
      </c>
      <c r="AW83" s="31">
        <v>2196</v>
      </c>
      <c r="AX83" s="33">
        <f t="shared" si="19"/>
        <v>61.169916434540397</v>
      </c>
    </row>
  </sheetData>
  <mergeCells count="24">
    <mergeCell ref="AP10:AX10"/>
    <mergeCell ref="AS11:AU11"/>
    <mergeCell ref="A7:H7"/>
    <mergeCell ref="B12:D12"/>
    <mergeCell ref="E12:G12"/>
    <mergeCell ref="AP11:AR11"/>
    <mergeCell ref="K12:O12"/>
    <mergeCell ref="P12:T12"/>
    <mergeCell ref="AJ11:AO11"/>
    <mergeCell ref="X10:AO10"/>
    <mergeCell ref="AP12:AR12"/>
    <mergeCell ref="X12:Z12"/>
    <mergeCell ref="AA12:AC12"/>
    <mergeCell ref="AG12:AI12"/>
    <mergeCell ref="AD12:AF12"/>
    <mergeCell ref="X11:AC11"/>
    <mergeCell ref="AD11:AI11"/>
    <mergeCell ref="AS12:AU12"/>
    <mergeCell ref="AV12:AX12"/>
    <mergeCell ref="V12:V13"/>
    <mergeCell ref="W12:W13"/>
    <mergeCell ref="AJ12:AL12"/>
    <mergeCell ref="AM12:AO12"/>
    <mergeCell ref="AV11:AX1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6B7B4B9004E7488B51E118678596A7" ma:contentTypeVersion="14" ma:contentTypeDescription="Create a new document." ma:contentTypeScope="" ma:versionID="43b066db06e77209336a5c9dec023867">
  <xsd:schema xmlns:xsd="http://www.w3.org/2001/XMLSchema" xmlns:xs="http://www.w3.org/2001/XMLSchema" xmlns:p="http://schemas.microsoft.com/office/2006/metadata/properties" xmlns:ns2="7fd80d7a-0f1c-4dc9-a3a5-d619bf84f313" xmlns:ns3="d1dfacca-5263-490f-98e1-53a53a88f9ef" targetNamespace="http://schemas.microsoft.com/office/2006/metadata/properties" ma:root="true" ma:fieldsID="cc1941acfc28ec7a12afc7cef849b16f" ns2:_="" ns3:_="">
    <xsd:import namespace="7fd80d7a-0f1c-4dc9-a3a5-d619bf84f313"/>
    <xsd:import namespace="d1dfacca-5263-490f-98e1-53a53a88f9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d80d7a-0f1c-4dc9-a3a5-d619bf84f3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41a43545-49ed-48fb-bdab-64fb7487fb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dfacca-5263-490f-98e1-53a53a88f9e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d0190fe-da7f-48b1-961d-b7cbf4e867e8}" ma:internalName="TaxCatchAll" ma:showField="CatchAllData" ma:web="d1dfacca-5263-490f-98e1-53a53a88f9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1dfacca-5263-490f-98e1-53a53a88f9ef">
      <UserInfo>
        <DisplayName>MAZZARANO, MATTEO</DisplayName>
        <AccountId>96</AccountId>
        <AccountType/>
      </UserInfo>
      <UserInfo>
        <DisplayName>Borghesi, Simone</DisplayName>
        <AccountId>14</AccountId>
        <AccountType/>
      </UserInfo>
      <UserInfo>
        <DisplayName>HEINRICH, LEA</DisplayName>
        <AccountId>13</AccountId>
        <AccountType/>
      </UserInfo>
      <UserInfo>
        <DisplayName>Ferrari, Albert</DisplayName>
        <AccountId>11</AccountId>
        <AccountType/>
      </UserInfo>
      <UserInfo>
        <DisplayName>RAUDE, MARIE</DisplayName>
        <AccountId>12</AccountId>
        <AccountType/>
      </UserInfo>
    </SharedWithUsers>
    <lcf76f155ced4ddcb4097134ff3c332f xmlns="7fd80d7a-0f1c-4dc9-a3a5-d619bf84f313">
      <Terms xmlns="http://schemas.microsoft.com/office/infopath/2007/PartnerControls"/>
    </lcf76f155ced4ddcb4097134ff3c332f>
    <TaxCatchAll xmlns="d1dfacca-5263-490f-98e1-53a53a88f9ef" xsi:nil="true"/>
  </documentManagement>
</p:properties>
</file>

<file path=customXml/itemProps1.xml><?xml version="1.0" encoding="utf-8"?>
<ds:datastoreItem xmlns:ds="http://schemas.openxmlformats.org/officeDocument/2006/customXml" ds:itemID="{D1906F9A-61CD-485D-9F07-430BEBD3C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d80d7a-0f1c-4dc9-a3a5-d619bf84f313"/>
    <ds:schemaRef ds:uri="d1dfacca-5263-490f-98e1-53a53a88f9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640F2A-B1D5-46BC-B16A-D96E164F54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19818F-B557-4D5D-84DD-B9B4EA2E8D13}">
  <ds:schemaRefs>
    <ds:schemaRef ds:uri="http://schemas.microsoft.com/office/2006/metadata/properties"/>
    <ds:schemaRef ds:uri="http://schemas.microsoft.com/office/infopath/2007/PartnerControls"/>
    <ds:schemaRef ds:uri="d1dfacca-5263-490f-98e1-53a53a88f9ef"/>
    <ds:schemaRef ds:uri="7fd80d7a-0f1c-4dc9-a3a5-d619bf84f31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Environmental Indicators</vt:lpstr>
      <vt:lpstr>Economic Indicators</vt:lpstr>
      <vt:lpstr>Information</vt:lpstr>
      <vt:lpstr>NAs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Marie Raude</dc:creator>
  <cp:keywords/>
  <dc:description/>
  <cp:lastModifiedBy>RAUDE, MARIE</cp:lastModifiedBy>
  <cp:revision/>
  <dcterms:created xsi:type="dcterms:W3CDTF">2024-02-19T17:38:46Z</dcterms:created>
  <dcterms:modified xsi:type="dcterms:W3CDTF">2024-04-12T10:58:08Z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0x010100EF6B7B4B9004E7488B51E118678596A7</vt:lpwstr>
  </property>
  <property fmtid="{D5CDD505-2E9C-101B-9397-08002B2CF9AE}" pid="3" name="MediaServiceImageTags">
    <vt:lpwstr/>
  </property>
</Properties>
</file>